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05" yWindow="0" windowWidth="13770" windowHeight="12765"/>
  </bookViews>
  <sheets>
    <sheet name="Table 1" sheetId="1" r:id="rId1"/>
    <sheet name="Manual Notas" sheetId="2" r:id="rId2"/>
  </sheets>
  <calcPr calcId="125725"/>
</workbook>
</file>

<file path=xl/calcChain.xml><?xml version="1.0" encoding="utf-8"?>
<calcChain xmlns="http://schemas.openxmlformats.org/spreadsheetml/2006/main">
  <c r="J47" i="1"/>
  <c r="J36"/>
  <c r="M143" l="1"/>
  <c r="L143"/>
  <c r="K143"/>
  <c r="J143"/>
  <c r="J545"/>
  <c r="M503"/>
  <c r="J503"/>
  <c r="M473"/>
  <c r="J473"/>
  <c r="M457"/>
  <c r="J457"/>
  <c r="M417"/>
  <c r="N290"/>
  <c r="K244"/>
  <c r="M177"/>
  <c r="J177"/>
  <c r="K165"/>
  <c r="I143"/>
  <c r="K119"/>
  <c r="H119"/>
  <c r="J98"/>
  <c r="G98"/>
  <c r="M685" l="1"/>
  <c r="M664"/>
  <c r="J433"/>
  <c r="M433"/>
  <c r="M75"/>
  <c r="J75"/>
  <c r="K26"/>
  <c r="H26"/>
  <c r="G600" l="1"/>
  <c r="H583" s="1"/>
  <c r="H611" s="1"/>
  <c r="G572" l="1"/>
  <c r="H568" s="1"/>
  <c r="G566"/>
  <c r="H561" s="1"/>
  <c r="H574" l="1"/>
  <c r="M424" l="1"/>
  <c r="M422" l="1"/>
  <c r="M423"/>
</calcChain>
</file>

<file path=xl/sharedStrings.xml><?xml version="1.0" encoding="utf-8"?>
<sst xmlns="http://schemas.openxmlformats.org/spreadsheetml/2006/main" count="711" uniqueCount="556">
  <si>
    <t>A continuación se presentan los tres tipos de notas que acompañan a los estados, a saber:</t>
  </si>
  <si>
    <t>Activo</t>
  </si>
  <si>
    <t>I) NOTAS A LOS ESTADOS FINANCIEROS</t>
  </si>
  <si>
    <t>a) NOTAS DE DESGLOSE</t>
  </si>
  <si>
    <t>Ingresos de Gestión</t>
  </si>
  <si>
    <t>Las cuentas que aparecen en el cuadro anterior no son exhaustivas y tienen como finalidad ejemplificar el formato que se sugiere para elaborar la nota.</t>
  </si>
  <si>
    <t xml:space="preserve">Avales y garantías </t>
  </si>
  <si>
    <t>Juicios</t>
  </si>
  <si>
    <t>Bienes concesionados o en comodato</t>
  </si>
  <si>
    <t>Los  Estados  Financieros  de  los  entes  públicos,  proveen  de  información  financiera  a  los  principales usuarios de la misma, al Congreso y a los ciudadanos.</t>
  </si>
  <si>
    <t>Notas de desglose;</t>
  </si>
  <si>
    <t xml:space="preserve">a)   </t>
  </si>
  <si>
    <t xml:space="preserve">b)     </t>
  </si>
  <si>
    <t>Notas de memoria (cuentas de orden), y</t>
  </si>
  <si>
    <t xml:space="preserve">c)     </t>
  </si>
  <si>
    <t>Notas de gestión administrativa.</t>
  </si>
  <si>
    <t>NOTAS AL ESTADO DE SITUACIÓN FINANCIERA</t>
  </si>
  <si>
    <t>Efectivo y Equivalentes</t>
  </si>
  <si>
    <t>Derechos a recibir Efectivo y Equivalentes y Bienes o Servicios a Recibir</t>
  </si>
  <si>
    <t>Gastos y Otras Pérdidas:</t>
  </si>
  <si>
    <t>Efectivo y equivalentes</t>
  </si>
  <si>
    <t>b) NOTAS DE MEMORIA (CUENTAS DE ORDEN)</t>
  </si>
  <si>
    <t>Las cuentas que se manejan para efectos de estas Notas son las siguientes:</t>
  </si>
  <si>
    <t>Cuentas de Orden Contables y Presupuestarias:</t>
  </si>
  <si>
    <t>Contables:</t>
  </si>
  <si>
    <t>Valores</t>
  </si>
  <si>
    <t xml:space="preserve">Emisión de obligaciones </t>
  </si>
  <si>
    <t xml:space="preserve">Contratos para Inversión Mediante Proyectos para Prestación de Servicios (PPS) y Similares </t>
  </si>
  <si>
    <r>
      <rPr>
        <i/>
        <sz val="9"/>
        <rFont val="Arial"/>
        <family val="2"/>
      </rPr>
      <t xml:space="preserve">Presupuestarias: </t>
    </r>
    <r>
      <rPr>
        <sz val="9"/>
        <rFont val="Arial"/>
        <family val="2"/>
      </rPr>
      <t/>
    </r>
  </si>
  <si>
    <t>c) NOTAS DE GESTIÓN ADMINISTRATIVA</t>
  </si>
  <si>
    <t>Se informará sobre:</t>
  </si>
  <si>
    <r>
      <t xml:space="preserve">I)     </t>
    </r>
    <r>
      <rPr>
        <b/>
        <sz val="7"/>
        <rFont val="Times New Roman"/>
        <family val="1"/>
      </rPr>
      <t/>
    </r>
  </si>
  <si>
    <r>
      <rPr>
        <b/>
        <sz val="9"/>
        <rFont val="Arial"/>
        <family val="2"/>
      </rPr>
      <t>Ahorro/Desahorro   antes   de   rubros Extraordinarios</t>
    </r>
  </si>
  <si>
    <t xml:space="preserve">III)   </t>
  </si>
  <si>
    <t>NOTAS AL ESTADO DE VARIACIÓN EN LA HACIENDA PÚBLICA</t>
  </si>
  <si>
    <t>Se informará de manera agrupada, acerca de las modificaciones al patrimonio contribuido por tipo, naturaleza y monto.</t>
  </si>
  <si>
    <t>Se informará de manera agrupada, acerca del monto y procedencia de los recursos que modifican al patrimonio generado.</t>
  </si>
  <si>
    <t xml:space="preserve">Conciliación de los Flujos de Efectivo Netos de las Actividades de Operación y la cuenta de Ahorro/Desahorro antes de Rubros Extraordinarios. </t>
  </si>
  <si>
    <r>
      <t xml:space="preserve">II)    </t>
    </r>
    <r>
      <rPr>
        <b/>
        <sz val="7"/>
        <rFont val="Times New Roman"/>
        <family val="1"/>
      </rPr>
      <t/>
    </r>
  </si>
  <si>
    <t>NOTAS AL ESTADO DE ACTIVIDADES</t>
  </si>
  <si>
    <t xml:space="preserve">IV)   </t>
  </si>
  <si>
    <t>NOTAS AL ESTADO DE FLUJOS DE EFECTIVO</t>
  </si>
  <si>
    <t xml:space="preserve">V) </t>
  </si>
  <si>
    <t>CONCILIACIÓN ENTRE LOS INGRESOS PRESUPUESTARIOS Y CONTABLES, ASÍ COMO ENTRE LOS EGRESOS PRESUPUESTARIOS Y LOS GASTOS CONTABLES</t>
  </si>
  <si>
    <t>Con el propósito de dar cumplimiento a los artículos 46 y 49 de la Ley General de Contabilidad Gubernamental, los entes públicos deberán acompañar notas a los estados financieros</t>
  </si>
  <si>
    <t>cuyos rubros así lo requieran teniendo presente los postulados de revelación suficiente e importancia relativa con la finalidad, que la información sea de mayor utilidad para los usuarios.</t>
  </si>
  <si>
    <t>Se informará acerca de los fondos con afectación específica, el tipo y monto de los mismos; de las inversiones financieras se revelará su tipo y monto, su clasificación en corto y largo plazo separando aquéllas que su vencimiento sea menor a 3 meses.</t>
  </si>
  <si>
    <t>Por tipo de contribución se informará el monto que se encuentre pendiente de cobro y por recuperar de hasta cinco ejercicios anteriores, asimismo se deberán considerar los montos sujetos a algún tipo de juicio con una antigüedad mayor a la señalada y la factibilidad de cobro.</t>
  </si>
  <si>
    <t>Se informará de manera agrupada por cuenta, los rubros de Bienes Muebles e Inmuebles, el monto de la depreciación del ejercicio y la acumulada, el método de depreciación, tasas aplicadas y los criterios de aplicación de los mismos. Asimismo, se informará de las características significativas del estado en que se encuentren los activos.</t>
  </si>
  <si>
    <t>Se informará de manera agrupada por cuenta, los rubros de activos intangibles y diferidos, su monto y naturaleza, amortización del ejercicio, amortización acumulada, tasa y método aplicados.</t>
  </si>
  <si>
    <t>Se elaborará una relación de las cuentas y documentos por pagar en una desagregación por su vencimiento en días a 90, 180, menor o igual a 365 y mayor a 365. Asimismo, se informará sobre la factibilidad del pago de dichos pasivos.</t>
  </si>
  <si>
    <t>Se informará de manera agrupada los recursos localizados en Fondos de Bienes de Terceros en Administración y/o en Garantía a corto y largo plazo, así como la naturaleza de dichos recursos y sus características cualitativas significativas que les afecten o pudieran afectarles financieramente.</t>
  </si>
  <si>
    <t>Se informará de las cuentas de los pasivos diferidos y otros, su tipo, monto y naturaleza, así como las características significativas que les impacten o pudieran impactarles financieramente.</t>
  </si>
  <si>
    <t>De los rubros de impuestos, contribuciones de mejoras, derechos, productos, aprovechamientos, participaciones y aportaciones, y transferencias, subsidios, otras ayudas y asignaciones, se informarán los montos totales de cada clase (tercer nivel del Clasificador por Rubro de Ingresos), así como de cualquier característica significativa.</t>
  </si>
  <si>
    <t>Se informará, de manera agrupada, el tipo, monto y naturaleza de la cuenta de otros ingresos, asimismo se informará de sus características significativas.</t>
  </si>
  <si>
    <t>Explicar aquellas cuentas de gastos de funcionamiento, transferencias, subsidios y otras ayudas, participaciones y aportaciones, otros gastos y pérdidas extraordinarias, así como los ingresos y gastos extraordinarios, que en lo individual representen el 10% o más del total de los gastos.</t>
  </si>
  <si>
    <t>El análisis de los saldos inicial y final que figuran en la última parte del Estado de Flujo de Efectivo en la cuenta de efectivo y equivalentes es como sigue:</t>
  </si>
  <si>
    <t>Detallar las adquisiciones de bienes muebles e inmuebles con su monto global y, en su caso, el porcentaje de estas adquisiciones que fueron realizadas mediante subsidios de capital del sector central. Adicionalmente, revelar el importe de los pagos que durante el período se hicieron por la compra de los elementos citados.</t>
  </si>
  <si>
    <t>Los valores en custodia de instrumentos prestados a formadores de mercado e instrumentos de crédito recibidos en garantía de los formadores de mercado u otros.</t>
  </si>
  <si>
    <t>Por tipo de emisión de instrumento: monto, tasa y vencimiento.</t>
  </si>
  <si>
    <t>2.</t>
  </si>
  <si>
    <t>1.</t>
  </si>
  <si>
    <t>Los contratos firmados de construcciones por tipo de contrato.</t>
  </si>
  <si>
    <t>3.</t>
  </si>
  <si>
    <t>9.</t>
  </si>
  <si>
    <t>8.</t>
  </si>
  <si>
    <t xml:space="preserve"> Introducción</t>
  </si>
  <si>
    <t xml:space="preserve">El objetivo del presente documento es la revelación del contexto y de los aspectos económicos-financieros más relevantes que influyeron en las decisiones del período, y que </t>
  </si>
  <si>
    <t>deberán ser considerados en la elaboración de los estados financieros para la mayor comprensión de los mismos y sus particularidades.</t>
  </si>
  <si>
    <t xml:space="preserve">De esta manera, se informa y explica la respuesta del gobierno a las condiciones relacionadas con la información financiera de cada período de gestión; además, de exponer </t>
  </si>
  <si>
    <t>aquellas políticas que podrían afectar la toma de decisiones en períodos posteriores.</t>
  </si>
  <si>
    <t xml:space="preserve">La conciliación se presentará atendiendo a lo dispuesto por el Acuerdo por el que se emite el formato de conciliación entre los ingresos presupuestarios y contables, </t>
  </si>
  <si>
    <t>así como entre los egresos presupuestarios y los gastos contables.</t>
  </si>
  <si>
    <t>Las cuentas de orden se utilizan para registrar movimientos de valores que no afecten o modifiquen el balance del ente contable, sin embargo, su incorporación en</t>
  </si>
  <si>
    <t>libros es necesaria con fines de recordatorio contable, de control y en general sobre los aspectos administrativos, o bien, para consignar sus derechos o responsabilidades contingentes que puedan, o no, presentarse en el futuro.</t>
  </si>
  <si>
    <t>Bases de Preparación de los Estados Financieros</t>
  </si>
  <si>
    <t>Si se ha observado la normatividad emitida por el CONAC y las disposiciones legales aplicables.</t>
  </si>
  <si>
    <t xml:space="preserve">b) </t>
  </si>
  <si>
    <t>La normatividad aplicada para el reconocimiento, valuación y revelación de los diferentes rubros de la información financiera, así como las bases de medición utilizadas para la elaboración de los estados financieros; por ejemplo: costo histórico, valor de realización, valor razonable, valor de recuperación o cualquier otro método empleado y los criterios de aplicación de los mismos.</t>
  </si>
  <si>
    <t>Responsabilidad Sobre la Presentación Razonable de la Información Contable</t>
  </si>
  <si>
    <t>·</t>
  </si>
  <si>
    <t>A continuación se relacionan las cuentas que integran el rubro de efectivo y equivalentes:</t>
  </si>
  <si>
    <t>Concepto</t>
  </si>
  <si>
    <t>#NOMBRE(1112)</t>
  </si>
  <si>
    <t>Suma</t>
  </si>
  <si>
    <t>Banco</t>
  </si>
  <si>
    <t>Importe</t>
  </si>
  <si>
    <t>%</t>
  </si>
  <si>
    <t>Pasivo</t>
  </si>
  <si>
    <t>Suma de Pasivo</t>
  </si>
  <si>
    <t>En el periodo que se informa no hubo variaciones al Patrimonio Contribuido</t>
  </si>
  <si>
    <r>
      <rPr>
        <i/>
        <sz val="8"/>
        <rFont val="Arial"/>
        <family val="2"/>
      </rPr>
      <t>Se  informará,  de  manera  agrupada,  en  las  Notas  a  los  Estados  Financieros  las  cuentas  de  orden contables y cuentas de orden presupuestario:</t>
    </r>
  </si>
  <si>
    <t>Funciones de Catálogo</t>
  </si>
  <si>
    <t>Función</t>
  </si>
  <si>
    <t>Nombre</t>
  </si>
  <si>
    <t>Descripción</t>
  </si>
  <si>
    <t>Nomenclatura</t>
  </si>
  <si>
    <t>Ejemplo</t>
  </si>
  <si>
    <t>NOMBRE</t>
  </si>
  <si>
    <t>Nombre de la cuenta contable</t>
  </si>
  <si>
    <t xml:space="preserve">Obtiene el nombre  de la cuenta específicada. </t>
  </si>
  <si>
    <t>#NOMBRE(Cuenta)</t>
  </si>
  <si>
    <t>FECHA</t>
  </si>
  <si>
    <t>Fecha de corte</t>
  </si>
  <si>
    <t>Muestra en formato de título la fecha de corte indicada</t>
  </si>
  <si>
    <t>#FECHA()</t>
  </si>
  <si>
    <t>BANCO</t>
  </si>
  <si>
    <t>Nombre del banco</t>
  </si>
  <si>
    <t>Obtiene el banco al que pertence la cuenta especificada.</t>
  </si>
  <si>
    <t>#BANCO(Cuenta)</t>
  </si>
  <si>
    <t>#BANCO(1112-01-01)</t>
  </si>
  <si>
    <t>CUENTA</t>
  </si>
  <si>
    <t>Número de cuenta bancaria</t>
  </si>
  <si>
    <t>Obtiene el número de cuenta bancaria asociado a la cuenta contable.</t>
  </si>
  <si>
    <t>#CUENTA(Cuenta)</t>
  </si>
  <si>
    <t>#CUENTA(1112-01-01)</t>
  </si>
  <si>
    <t>TIPO</t>
  </si>
  <si>
    <t>Nombre de la cuenta bancaria</t>
  </si>
  <si>
    <t>Obtiene nombre y tipo de la cuenta bancaria especificada.</t>
  </si>
  <si>
    <t>#TIPO(Cuenta)</t>
  </si>
  <si>
    <t>#TIPO(1112-01-01)</t>
  </si>
  <si>
    <t xml:space="preserve">Funciones de Saldos </t>
  </si>
  <si>
    <t>SIE</t>
  </si>
  <si>
    <t xml:space="preserve">Saldo inicial del ejercicio </t>
  </si>
  <si>
    <t>Obtiene el saldo inicial del ejercicio de una cuenta determinada. (Parametros externos: Fecha Final)</t>
  </si>
  <si>
    <t xml:space="preserve">#SIE(Cuenta, EjercicioActual) </t>
  </si>
  <si>
    <t>#SIE(1114-01-02, 1)</t>
  </si>
  <si>
    <t>SIP</t>
  </si>
  <si>
    <t xml:space="preserve">Saldo inicial del periodo </t>
  </si>
  <si>
    <t>Obtiene el saldo inicial del periodo de una cuenta determinada. (Parametros externos: Fecha Final)</t>
  </si>
  <si>
    <t>#SIP(Cuenta, EjercicioActual)</t>
  </si>
  <si>
    <t>#SIP(1112-01-01, 1)</t>
  </si>
  <si>
    <t>SFP</t>
  </si>
  <si>
    <t xml:space="preserve">Saldo final del periodo </t>
  </si>
  <si>
    <t>Obtiene el saldo final del periodo de una cuenta determinada. (Parametros externos: Fecha Final)</t>
  </si>
  <si>
    <t>#SFP(Cuenta, EjercicioActual)</t>
  </si>
  <si>
    <t>Funciones de Movimientos</t>
  </si>
  <si>
    <t>MC</t>
  </si>
  <si>
    <t>Movimientos de cargo</t>
  </si>
  <si>
    <t>Obtiene el importe total de movimientos de cargo de una cuenta, en un rango de fechas determinado. (Parametros externos: Fecha de Inicio, Fecha Final)</t>
  </si>
  <si>
    <t>MA</t>
  </si>
  <si>
    <t>Movimientos de abono</t>
  </si>
  <si>
    <t>Obtiene el importe total de movimientos de abono de una cuenta, en un rango de fechas determinado. (Parametros externos: Fecha de Inicio, Fecha Final)</t>
  </si>
  <si>
    <t>MN</t>
  </si>
  <si>
    <t>Movimiento neto</t>
  </si>
  <si>
    <t>Obtiene el movimiento neto de una cuenta en un rango de fechas determinado. En caso de cuentas deudoras se suman los cargos y se restan los abonos, en caso de cuentas acreedoras  la operación es inversa. (Parametros externos: Fecha de Inicio, Fecha Final)</t>
  </si>
  <si>
    <t>#SFP(1123-01-10, 1)</t>
  </si>
  <si>
    <t>#MC(Cuenta, FechaInicio, FechaFin)</t>
  </si>
  <si>
    <t>#MA(Cuenta, FechaInicio, FechaFin)</t>
  </si>
  <si>
    <t>#MN(Cuenta, FechaInicio, FechaFin)</t>
  </si>
  <si>
    <t>#MC(1112-001,01-01-2017,31-01-2017)</t>
  </si>
  <si>
    <t>#MA(1112-001,01-01-2017,31-01-2017)</t>
  </si>
  <si>
    <t>#MN(1112-001,01-01-2017,27-01-2017)</t>
  </si>
  <si>
    <t>#NOMBRE(1235)</t>
  </si>
  <si>
    <t>Total Bienes lnmuebles, lnfraestructura y Construcciones en proceso</t>
  </si>
  <si>
    <t>Total Hacienda Publica/Patrimonio Contribuido</t>
  </si>
  <si>
    <t>Total Hacienda Publica/Patrimonio Generado</t>
  </si>
  <si>
    <t>Comisión Estatal de Vivienda</t>
  </si>
  <si>
    <t>Conciliación entre los Ingresos Presupuestarios y Contables</t>
  </si>
  <si>
    <t>Del 1 de Enero al 31 de Enero de 2017</t>
  </si>
  <si>
    <t>(Cifras en pesos)</t>
  </si>
  <si>
    <t>1. Ingresos Presupuestarios</t>
  </si>
  <si>
    <t>2. Más ingresos contables no presupuestarios</t>
  </si>
  <si>
    <t>Incremento por variación de inventarios</t>
  </si>
  <si>
    <t>Disminución del exceso de estimaciones por pérdida o deterioro u obsolescencia</t>
  </si>
  <si>
    <t>Disminución del exceso de provisiones</t>
  </si>
  <si>
    <t>Otros ingresos y beneficios varios</t>
  </si>
  <si>
    <t>Otros ingresos contables no presupuestarios</t>
  </si>
  <si>
    <t>3. Menos ingresos presupuestarios no contables</t>
  </si>
  <si>
    <t>Productos de capital</t>
  </si>
  <si>
    <t>Aprovechamientos capital</t>
  </si>
  <si>
    <t>Ingresos derivados de financiamientos</t>
  </si>
  <si>
    <t>Otros Ingresos presupuestarios no contables</t>
  </si>
  <si>
    <t>4. Ingresos Contables (4 = 1 + 2 - 3)</t>
  </si>
  <si>
    <t>Conciliación entre los Egresos Presupuestarios y los Gastos Contables</t>
  </si>
  <si>
    <t>1. Total de egresos (presupuestarios)</t>
  </si>
  <si>
    <t>2. Menos egresos presupuestarios no contables</t>
  </si>
  <si>
    <t>Mobiliario y equipo de administración</t>
  </si>
  <si>
    <t>Mobiliario y equipo educacional y recreativo</t>
  </si>
  <si>
    <t>Equipo e instrumental médico y de laboratorio</t>
  </si>
  <si>
    <t>Vehículos y equipo de transporte</t>
  </si>
  <si>
    <t>Equipo de defensa y seguridad</t>
  </si>
  <si>
    <t>Maquinaria, otros equipos y herramientas</t>
  </si>
  <si>
    <t>Activos biológicos</t>
  </si>
  <si>
    <t>Bienes inmuebles</t>
  </si>
  <si>
    <t>Activos intangibles</t>
  </si>
  <si>
    <t>Obra pública en bienes propios</t>
  </si>
  <si>
    <t>Acciones y participaciones de capital</t>
  </si>
  <si>
    <t>Compra de títulos y valores</t>
  </si>
  <si>
    <t>Inversiones en fideicomisos, mandatos y otros análogos</t>
  </si>
  <si>
    <t>Provisiones para contingencias y otras erogaciones especiales</t>
  </si>
  <si>
    <t>Amortización de la deuda publica</t>
  </si>
  <si>
    <t>Adeudos de ejercicios fiscales anteriores (ADEFAS)</t>
  </si>
  <si>
    <t>Otros Egresos Presupuestales No Contables</t>
  </si>
  <si>
    <t>3. Más Gasto Contables No Presupuestales</t>
  </si>
  <si>
    <t>Estimaciones, depreciaciones, deterioros, obsolescencia y amortizaciones</t>
  </si>
  <si>
    <t>Provisiones</t>
  </si>
  <si>
    <t>Disminución de inventarios</t>
  </si>
  <si>
    <t>Aumento por insuficiencia de estimaciones por pérdida o deterioro u obsolescencia</t>
  </si>
  <si>
    <t>Aumento por insuficiencia de provisiones</t>
  </si>
  <si>
    <t>Otros Gastos</t>
  </si>
  <si>
    <t>Otros Gastos Contables No Presupuestales</t>
  </si>
  <si>
    <t>4. Total de Gasto Contable (4 = 1 - 2 + 3)</t>
  </si>
  <si>
    <t>A su vez se presentan aquellos rubros que en forma individual representan el 10.0% o más del total de los gastos:</t>
  </si>
  <si>
    <t>Actualmente, la preparación de los Estados Financieros se prepara de acuerdo a la normatividad emitida por la CONAC y la Ley General  de Contabilidad Gubernamental, así como de las Normas de Información</t>
  </si>
  <si>
    <t>Financiera, del consejo Mexicano para la investigación  y desarrollo de las normas de información financiera (CINIF). Todo esto con la finalidad de facilitar la toma de desciciones con información veraz,</t>
  </si>
  <si>
    <t>oportuna y confiable.</t>
  </si>
  <si>
    <t xml:space="preserve"> "Bajo protesta de decir verdad declaramos que los Estados Financieros y sus notas, son razonablemente correctos y son responsabilidad del emisor" </t>
  </si>
  <si>
    <t xml:space="preserve">Suma </t>
  </si>
  <si>
    <t>365 o igual</t>
  </si>
  <si>
    <t>mayor a 365</t>
  </si>
  <si>
    <t>#MN(2119,01-01-2017,30-12-2017)</t>
  </si>
  <si>
    <t>#MN(2119,01-01-2017,31-12-2017)</t>
  </si>
  <si>
    <t xml:space="preserve">Fondos Fijos de caja- FONDO REVOLVENTE </t>
  </si>
  <si>
    <r>
      <t xml:space="preserve">Representa el monto de efectivo disponible propiedad de </t>
    </r>
    <r>
      <rPr>
        <b/>
        <i/>
        <sz val="9"/>
        <color theme="1"/>
        <rFont val="Arial"/>
        <family val="2"/>
      </rPr>
      <t>ENTE/INSTITUTO</t>
    </r>
    <r>
      <rPr>
        <sz val="9"/>
        <color theme="1"/>
        <rFont val="Arial"/>
        <family val="2"/>
      </rPr>
      <t>, en instituciones bancarias, su importe se integra por:</t>
    </r>
  </si>
  <si>
    <t>FONDOS REVOLVENTES</t>
  </si>
  <si>
    <t xml:space="preserve">CUENTAS DE REGISTRO </t>
  </si>
  <si>
    <t>Bancos/Tesorería</t>
  </si>
  <si>
    <t>Inversiones Temporales</t>
  </si>
  <si>
    <r>
      <t xml:space="preserve">Representa el monto de efectivo invertido por </t>
    </r>
    <r>
      <rPr>
        <b/>
        <i/>
        <sz val="9"/>
        <color theme="1"/>
        <rFont val="Arial"/>
        <family val="2"/>
      </rPr>
      <t>ENTE/INSTITUTO</t>
    </r>
    <r>
      <rPr>
        <sz val="9"/>
        <color theme="1"/>
        <rFont val="Arial"/>
        <family val="2"/>
      </rPr>
      <t>, la cual se efectúa a plazos que van de inversión a la vista hasta 90 días, su importe se integra por:</t>
    </r>
  </si>
  <si>
    <t>El fideicomiso denominado Fondo de Garantía a la Pequeña y Mediana Minería del Estado de Coahuila (Fogamico), fue constituido mediante el contrato de fideicomiso número 1103-8 creado entre Nacional Financiera, S.N.C., la Asociación de Productores de Carbón, A.C. y la Asociación Minera de la Región Carbonífera, A.C., y con la participación como aportantes el Gobierno del Estado de Coahuila de Zaragoza, la Comisión Federal de Electricidad y la Coordinación General del Programa Nacional de Apoyo para las Empresas de Solidaridad; el 15 de noviembre de 1994, realizándose modificación a este contrato mediante el convenio de cesión de derechos y obligaciones con fecha del año 1996 que se formaliza mediante el convenio modificatorio al contrato de fideicomiso número 1103-8 con fecha del 7 de diciembre 2001 quedando como Fideicomitente el Gobierno del Estado Libre y Soberano de Coahuila de Zaragoza y como Fiduciaria Nacional Financiera S. N. C; con la finalidad de fomentar el desarrollo de los pequeños y medianos mineros en la extracción de carbón, en el Estado de Coahuila, en la región carbonífera, mediante la operación de un sistema de otorgamiento de garantías a las instituciones de Crédito de Banca Múltiple cobrando por ello intereses así mismo, contribuye mediante la entrega de recursos para la realización de los estudios ecológicos.</t>
  </si>
  <si>
    <t>a) Los estados financieros se preparan sobre la base del valor histórico original, conforme a políticas contables de las entidades gubernamentales del Estado. No reconocen los efectos de la inflación en la información financiera, de acuerdo a las normas de Información Financiera emitidas por el Consejo Mexicano para la Investigación y Desarrollo de Normas de Información Financiera, ni reconocen como pasivo las obligaciones actuales y futuras a favor de los trabajadores.</t>
  </si>
  <si>
    <t>b) Los ingresos se reconocen y registran como tales en el momento en que se perciben efectivamente y los egresos conforme se devengan.</t>
  </si>
  <si>
    <t xml:space="preserve">LIC. ROGELIO SÁNCHEZ FERNÁNDEZ     </t>
  </si>
  <si>
    <t>C.P. EUFEMIA CAMPOS VILLARREAL</t>
  </si>
  <si>
    <t>SECRETARIO TÉCNICO Y/O  VOCAL EJECUTIVO</t>
  </si>
  <si>
    <t>CONTADOR</t>
  </si>
  <si>
    <t>AL 30 DE SEPTIEMBRE DE 2017</t>
  </si>
  <si>
    <t>CUENTAS POR COBRAR A CORTO PLAZO</t>
  </si>
  <si>
    <t>EFECTIVO</t>
  </si>
  <si>
    <t>BANCOS/TESORERÍA</t>
  </si>
  <si>
    <t>INVERSIONES TEMPORALES (HASTA 3 MESES)</t>
  </si>
  <si>
    <t>FONDOS CON AFECTACIÓN ESPECÍFICA</t>
  </si>
  <si>
    <t>DEPÓSITOS DE FONDOS DE TERCEROS EN GARANTÍA Y/O ADMINISTRACIÓN</t>
  </si>
  <si>
    <t>OTROS EFECTIVOS Y EQUIVALENTES</t>
  </si>
  <si>
    <t>Fondos Fijos de Caja</t>
  </si>
  <si>
    <t>Bancos Moneda Nacional - CUENTAS BANCARIAS</t>
  </si>
  <si>
    <t>BANORTE 154771962</t>
  </si>
  <si>
    <t>NACIONAL FINANCIERA 1050825</t>
  </si>
  <si>
    <t>BANORTE 0247241956</t>
  </si>
  <si>
    <t>NACIONAL FINANCIERA 1063871</t>
  </si>
  <si>
    <t>BANORTE 0500001224</t>
  </si>
  <si>
    <t>BANORTE 0738134015</t>
  </si>
  <si>
    <t>DEUDORES DIVERSOS POR COBRAR A CORTO PLAZO</t>
  </si>
  <si>
    <t>INGRESOS POR RECUPERAR A CORTO PLAZO</t>
  </si>
  <si>
    <t>DEUDORES POR ANTICIPOS DE LA TESORERÍA A CORTO PLAZO</t>
  </si>
  <si>
    <t>PRÉSTAMOS OTORGADOS A CORTO PLAZO</t>
  </si>
  <si>
    <t>OTROS DERECHOS A RECIBIR EFECTIVO O EQUIVALENTES A CORTO PLAZO</t>
  </si>
  <si>
    <t>BIENES INMUEBLES, INFRAESTRUCTURA Y CONSTRUCCIONES EN PROCESO</t>
  </si>
  <si>
    <t>TERRENOS</t>
  </si>
  <si>
    <t>VIVIENDAS</t>
  </si>
  <si>
    <t>EDIFICIOS NO HABITACIONALES</t>
  </si>
  <si>
    <t>INFRAESTRUCTURA</t>
  </si>
  <si>
    <t>CONSTRUCCIONES EN PROCESO EN BIENES DE DOMINIO PÚBLICO</t>
  </si>
  <si>
    <t>CONSTRUCCIONES EN PROCESO EN BIENES PROPIOS</t>
  </si>
  <si>
    <t>OTROS BIENES INMUEBLES</t>
  </si>
  <si>
    <t>BIENES MUEBLES</t>
  </si>
  <si>
    <t>MOBILIARIO Y EQUIPO DE ADMINISTRACIÓN</t>
  </si>
  <si>
    <t>MOBILIARIO Y EQUIPO EDUCACIONAL Y RECREATIVO</t>
  </si>
  <si>
    <t>EQUIPO E INSTRUMENTAL MÉDICO Y DE LABORATORIO</t>
  </si>
  <si>
    <t>Vehículos y Equipo de Transporte</t>
  </si>
  <si>
    <t>EQUIPO DE DEFENSA Y SEGURIDAD</t>
  </si>
  <si>
    <t>MAQUINARIA, OTROS EQUIPOS Y HERRAMIENTAS</t>
  </si>
  <si>
    <t>COLECCIONES, OBRAS DE ARTE Y OBJETOS VALIOSOS</t>
  </si>
  <si>
    <t>ACTIVOS BIOLÓGICOS</t>
  </si>
  <si>
    <t>ACTIVOS INTANGIBLES</t>
  </si>
  <si>
    <t>SOFTWARE</t>
  </si>
  <si>
    <t>PATENTES, MARCAS Y DERECHOS</t>
  </si>
  <si>
    <t>CONCESIONES Y FRANQUICIAS</t>
  </si>
  <si>
    <t>LICENCIAS</t>
  </si>
  <si>
    <t>OTROS ACTIVOS INTANGIBLES</t>
  </si>
  <si>
    <t>ACTIVOS DIFERIDOS</t>
  </si>
  <si>
    <t>ESTUDIOS, FORMULACIÓN Y EVALUACIÓN DE PROYECTOS</t>
  </si>
  <si>
    <t>DERECHOS SOBRE BIENES EN RÉGIMEN DE ARRENDAMIENTO FINANCIERO</t>
  </si>
  <si>
    <t>GASTOS PAGADOS POR ADELANTADO A LARGO PLAZO</t>
  </si>
  <si>
    <t>ANTICIPOS A LARGO PLAZO</t>
  </si>
  <si>
    <t>BENEFICIOS AL RETIRO DE EMPLEADOS PAGADOS POR ADELANTADO</t>
  </si>
  <si>
    <t>OTROS ACTIVOS DIFERIDOS</t>
  </si>
  <si>
    <t>CUENTAS POR PAGAR A CORTO PLAZO</t>
  </si>
  <si>
    <t>SERVICIOS PERSONALES POR PAGAR A CORTO PLAZO</t>
  </si>
  <si>
    <t>PROVEEDORES POR PAGAR A CORTO PLAZO</t>
  </si>
  <si>
    <t>RETENCIONES Y CONTRIBUCIONES POR PAGAR A CORTO PLAZO</t>
  </si>
  <si>
    <t>OTRAS CUENTAS POR PAGAR A CORTO PLAZO</t>
  </si>
  <si>
    <t>DOCUMENTOS POR PAGAR A CORTO PLAZO</t>
  </si>
  <si>
    <t>DOCUMENTOS COMERCIALES POR PAGAR A CORTO PLAZO</t>
  </si>
  <si>
    <t>DOCUMENTOS CON CONTRATISTAS POR OBRAS PÚBLICAS POR PAGAR A CORTO PLAZO</t>
  </si>
  <si>
    <t>OTROS DOCUMENTOS POR PAGAR A CORTO PLAZO</t>
  </si>
  <si>
    <t>Suma PASIVO CIRCULANTE</t>
  </si>
  <si>
    <t>FONDOS Y BIENES DE TERCEROS EN GARANTÍA Y/O ADMINISTRACIÓN A CORTO PLAZO</t>
  </si>
  <si>
    <t>FONDOS EN GARANTÍA A CORTO PLAZO</t>
  </si>
  <si>
    <t>FONDOS EN ADMINISTRACIÓN A CORTO PLAZO</t>
  </si>
  <si>
    <t>FONDOS CONTINGENTES A CORTO PLAZO</t>
  </si>
  <si>
    <t>FONDOS DE FIDEICOMISOS, MANDATOS Y CONTRATOS ANÁLOGOS A CORTO PLAZO</t>
  </si>
  <si>
    <t>OTROS FONDOS DE TERCEROS EN GARANTÍA Y/O ADMINISTRACIÓN A CORTO PLAZO</t>
  </si>
  <si>
    <t>VALORES Y BIENES EN GARANTÍA A CORTO PLAZO</t>
  </si>
  <si>
    <t>FONDOS Y BIENES DE TERCEROS EN GARANTÍA Y/O ADMINISTRACIÓN A LARGO PLAZO</t>
  </si>
  <si>
    <t>FONDOS EN GARANTÍA A LARGO PLAZO</t>
  </si>
  <si>
    <t>FONDOS EN ADMINISTRACIÓN A LARGO PLAZO</t>
  </si>
  <si>
    <t>FONDOS CONTINGENTES A LARGO PLAZO</t>
  </si>
  <si>
    <t>FONDOS DE FIDEICOMISOS, MANDATOS Y CONTRATOS ANÁLOGOS A LARGO PLAZO</t>
  </si>
  <si>
    <t>OTROS FONDOS DE TERCEROS EN GARANTÍA Y/O ADMINISTRACIÓN A LARGO PLAZO</t>
  </si>
  <si>
    <t>VALORES Y BIENES EN GARANTÍA A LARGO PLAZO</t>
  </si>
  <si>
    <t>OTROS PASIVOS DIFERIDOS A CORTO PLAZO</t>
  </si>
  <si>
    <t>OTROS PASIVOS CIRCULANTES</t>
  </si>
  <si>
    <t>PASIVOS DIFERIDOS A LARGO PLAZO</t>
  </si>
  <si>
    <t>CRÉDITOS DIFERIDOS A LARGO PLAZO</t>
  </si>
  <si>
    <t>INTERESES COBRADOS POR ADELANTADO A LARGO PLAZO</t>
  </si>
  <si>
    <t>OTROS PASIVOS DIFERIDOS A LARGO PLAZO</t>
  </si>
  <si>
    <t>INGRESOS DE GESTIÓN</t>
  </si>
  <si>
    <t>IMPUESTOS</t>
  </si>
  <si>
    <t>IMPUESTOS SOBRE LOS INGRESOS</t>
  </si>
  <si>
    <t>IMPUESTOS SOBRE EL PATRIMONIO</t>
  </si>
  <si>
    <t>IMPUESTOS SOBRE LA PRODUCCIÓN, EL CONSUMO Y LAS TRANSACCIONES</t>
  </si>
  <si>
    <t>IMPUESTOS AL COMERCIO EXTERIOR</t>
  </si>
  <si>
    <t>IMPUESTOS SOBRE NÓMINAS Y ASIMILABLES</t>
  </si>
  <si>
    <t>IMPUESTOS ECOLÓGICOS</t>
  </si>
  <si>
    <t>ACCESORIOS DE IMPUESTOS</t>
  </si>
  <si>
    <t>OTROS IMPUESTOS</t>
  </si>
  <si>
    <t>CUOTAS Y APORTACIONES DE SEGURIDAD SOCIAL</t>
  </si>
  <si>
    <t>APORTACIONES PARA FONDOS DE VIVIENDA</t>
  </si>
  <si>
    <t>CUOTAS PARA EL SEGURO SOCIAL</t>
  </si>
  <si>
    <t>CUOTAS DE AHORRO PARA EL RETIRO</t>
  </si>
  <si>
    <t>ACCESORIOS DE CUOTAS Y APORTACIONES DE SEGURIDAD SOCIAL</t>
  </si>
  <si>
    <t>OTRAS CUOTAS Y APORTACIONES PARA LA SEGURIDAD SOCIAL</t>
  </si>
  <si>
    <t>CONTRIBUCIONES DE MEJORAS</t>
  </si>
  <si>
    <t>CONTRIBUCIONES DE MEJORAS POR OBRAS PÚBLICAS</t>
  </si>
  <si>
    <t>DERECHOS</t>
  </si>
  <si>
    <t>DERECHOS POR EL USO, GOCE, APROVECHAMIENTO O EXPLOTACIÓN DE BIENES DE DOMINIO PÚBLICO</t>
  </si>
  <si>
    <t>DERECHOS A LOS HIDROCARBUROS</t>
  </si>
  <si>
    <t>DERECHOS POR PRESTACIÓN DE SERVICIOS</t>
  </si>
  <si>
    <t>ACCESORIOS DE DERECHOS</t>
  </si>
  <si>
    <t>OTROS DERECHOS</t>
  </si>
  <si>
    <t>PRODUCTOS DE TIPO CORRIENTE</t>
  </si>
  <si>
    <t>PRODUCTOS DERIVADOS DEL USO Y APROVECHAMIENTO DE BIENES NO SUJETOS A RÉGIMEN DE DOMINIO PÚBLICO</t>
  </si>
  <si>
    <t>ENAJENACIÓN DE BIENES MUEBLES NO SUJETOS A SER INVENTARIADOS</t>
  </si>
  <si>
    <t>ACCESORIOS DE PRODUCTOS</t>
  </si>
  <si>
    <t>OTROS PRODUCTOS QUE GENERAN INGRESOS CORRIENTES</t>
  </si>
  <si>
    <t>APROVECHAMIENTOS DE TIPO CORRIENTE</t>
  </si>
  <si>
    <t>INCENTIVOS DERIVADOS DE LA COLABORACIÓN FISCAL</t>
  </si>
  <si>
    <t>MULTAS</t>
  </si>
  <si>
    <t>INDEMNIZACIONES</t>
  </si>
  <si>
    <t>REINTEGROS</t>
  </si>
  <si>
    <t>APROVECHAMIENTOS PROVENIENTES DE OBRAS PÚBLICAS</t>
  </si>
  <si>
    <t>APROVECHAMIENTOS POR PARTICIPACIONES DERIVADAS DE LA APLICACIÓN DE LEYES</t>
  </si>
  <si>
    <t>APROVECHAMIENTOS POR APORTACIONES Y COOPERACIONES</t>
  </si>
  <si>
    <t>ACCESORIOS DE APROVECHAMIENTOS</t>
  </si>
  <si>
    <t>OTROS APROVECHAMIENTOS</t>
  </si>
  <si>
    <t>INGRESOS POR VENTA DE BIENES Y SERVICIOS</t>
  </si>
  <si>
    <t>INGRESOS POR VENTA DE MERCANCÍAS</t>
  </si>
  <si>
    <t>INGRESOS POR VENTA DE BIENES Y SERVICIOS PRODUCIDOS EN ESTABLECIMIENTOS DEL GOBIERNO</t>
  </si>
  <si>
    <t>INGRESOS POR VENTA DE BIENES Y SERVICIOS DE ORGANISMOS DESCENTRALIZADOS</t>
  </si>
  <si>
    <t>INGRESOS DE OPERACIÓN DE ENTIDADES PARAESTATALES EMPRESARIALES Y NO FINANCIERAS</t>
  </si>
  <si>
    <t>INGRESOS NO COMPRENDIDOS EN LAS FRACCIONES DE LA LEY DE INGRESOS CAUSADOS EN EJERCICIOS FISCALES ANTERIORES PENDIENTES DE LIQUIDACIÓN O PAGO</t>
  </si>
  <si>
    <t>IMPUESTOS NO COMPRENDIDOS EN LAS FRACCIONES DE LA LEY DE INGRESOS CAUSADOS EN EJERCICIOS FISCALES ANTERIORES PENDIENTES DE LIQUIDACIÓN O PAGO</t>
  </si>
  <si>
    <t>CONTRIBUCIONES DE MEJORAS, DERECHOS, PRODUCTOS Y APROVECHAMIENTOS NO COMPRENDIDOS EN LAS FRACCIONES DE LA LEY DE INGRESOS CAUSADOS EN EJERCICIOS FISCALES ANTERIORES PENDIENTES DE LIQUIDACIÓN O PAGO</t>
  </si>
  <si>
    <t>PARTICIPACIONES, APORTACIONES, TRANSFERENCIAS, ASIGNACIONES, SUBSIDIOS Y OTRAS AYUDAS</t>
  </si>
  <si>
    <t>PARTICIPACIONES Y APORTACIONES</t>
  </si>
  <si>
    <t>PARTICIPACIONES</t>
  </si>
  <si>
    <t>APORTACIONES</t>
  </si>
  <si>
    <t>CONVENIOS</t>
  </si>
  <si>
    <t>TRANSFERENCIAS, ASIGNACIONES, SUBSIDIOS Y OTRAS AYUDAS</t>
  </si>
  <si>
    <t>TRANSFERENCIAS INTERNAS Y ASIGNACIONES DEL SECTOR PÚBLICO</t>
  </si>
  <si>
    <t>TRANSFERENCIAS AL RESTO DEL SECTOR PÚBLICO</t>
  </si>
  <si>
    <t>SUBSIDIOS Y SUBVENCIONES</t>
  </si>
  <si>
    <t>AYUDAS SOCIALES</t>
  </si>
  <si>
    <t>PENSIONES Y JUBILACIONES</t>
  </si>
  <si>
    <t>TRANSFERENCIAS DEL EXTERIOR</t>
  </si>
  <si>
    <t>OTROS INGRESOS Y BENEFICIOS</t>
  </si>
  <si>
    <t>INGRESOS FINANCIEROS</t>
  </si>
  <si>
    <t>INTERESES GANADOS DE VALORES, CRÉDITOS, BONOS Y OTROS</t>
  </si>
  <si>
    <t>OTROS INGRESOS FINANCIEROS</t>
  </si>
  <si>
    <t>INCREMENTO POR VARIACIÓN DE INVENTARIOS</t>
  </si>
  <si>
    <t>INCREMENTO POR VARIACIÓN DE INVENTARIOS DE MERCANCÍAS PARA VENTA</t>
  </si>
  <si>
    <t>INCREMENTO POR VARIACIÓN DE INVENTARIOS DE MERCANCÍAS TERMINADAS</t>
  </si>
  <si>
    <t>INCREMENTO POR VARIACIÓN DE INVENTARIOS DE MERCANCÍAS EN PROCESO DE ELABORACIÓN</t>
  </si>
  <si>
    <t>INCREMENTO POR VARIACIÓN DE INVENTARIOS DE MATERIAS PRIMAS, MATERIALES Y SUMINISTROS PARA PRODUCCIÓN</t>
  </si>
  <si>
    <t>INCREMENTO POR VARIACIÓN DE ALMACÉN DE MATERIAS PRIMAS, MATERIALES Y SUMINISTROS DE CONSUMO</t>
  </si>
  <si>
    <t>DISMINUCIÓN DEL EXCESO DE ESTIMACIONES POR PÉRDIDA O DETERIORO U OBSOLESCENCIA</t>
  </si>
  <si>
    <t>DISMINUCIÓN DEL EXCESO DE PROVISIONES</t>
  </si>
  <si>
    <t>DISMINUCIÓN DEL EXCESO EN PROVISIONES</t>
  </si>
  <si>
    <t>OTROS INGRESOS Y BENEFICIOS VARIOS</t>
  </si>
  <si>
    <t>OTROS INGRESOS DE EJERCICIOS ANTERIORES</t>
  </si>
  <si>
    <t>BONIFICACIONES Y DESCUENTOS OBTENIDOS</t>
  </si>
  <si>
    <t>DIFERENCIAS POR TIPO DE CAMBIO A FAVOR EN EFECTIVO Y EQUIVALENTES</t>
  </si>
  <si>
    <t>DIFERENCIAS DE COTIZACIONES A FAVOR EN VALORES NEGOCIABLES</t>
  </si>
  <si>
    <t>RESULTADO POR POSICIÓN MONETARIA</t>
  </si>
  <si>
    <t>UTILIDADES POR PARTICIPACIÓN PATRIMONIAL</t>
  </si>
  <si>
    <t>GASTOS Y OTRAS PÉRDIDAS</t>
  </si>
  <si>
    <t>Suma de GASTOS Y OTRAS PÉRDIDAS</t>
  </si>
  <si>
    <t>REMUNERACIONES AL PERSONAL DE CARÁCTER PERMANENTE</t>
  </si>
  <si>
    <t>REMUNERACIONES AL PERSONAL DE CARÁCTER TRANSITORIO</t>
  </si>
  <si>
    <t>REMUNERACIONES ADICIONALES Y ESPECIALES</t>
  </si>
  <si>
    <t>SEGURIDAD SOCIAL</t>
  </si>
  <si>
    <t>OTRAS PRESTACIONES SOCIALES Y ECONÓMICAS</t>
  </si>
  <si>
    <t>PAGO DE ESTÍMULOS A SERVIDORES PÚBLICOS</t>
  </si>
  <si>
    <t>MATERIALES Y SUMINISTROS</t>
  </si>
  <si>
    <t>MATERIALES DE ADMINISTRACIÓN, EMISIÓN DE DOCUMENTOS Y ARTÍCULOS OFICIALES</t>
  </si>
  <si>
    <t>ALIMENTOS Y UTENSILIOS</t>
  </si>
  <si>
    <t>MATERIAS PRIMAS Y MATERIALES DE PRODUCCIÓN Y COMERCIALIZACIÓN</t>
  </si>
  <si>
    <t>MATERIALES Y ARTÍCULOS DE CONSTRUCCIÓN Y DE REPARACIÓN</t>
  </si>
  <si>
    <t>PRODUCTOS QUÍMICOS, FARMACÉUTICOS Y DE LABORATORIO</t>
  </si>
  <si>
    <t>COMBUSTIBLES, LUBRICANTES Y ADITIVOS</t>
  </si>
  <si>
    <t>VESTUARIO, BLANCOS, PRENDAS DE PROTECCIÓN Y ARTÍCULOS DEPORTIVOS</t>
  </si>
  <si>
    <t>MATERIALES Y SUMINISTROS PARA SEGURIDAD</t>
  </si>
  <si>
    <t>HERRAMIENTAS, REFACCIONES Y ACCESORIOS MENORES</t>
  </si>
  <si>
    <t>SERVICIOS GENERALES</t>
  </si>
  <si>
    <t>SERVICIOS BÁSICOS</t>
  </si>
  <si>
    <t>SERVICIOS DE ARRENDAMIENTO</t>
  </si>
  <si>
    <t>SERVICIOS PROFESIONALES, CIENTÍFICOS Y TÉCNICOS Y OTROS SERVICIOS</t>
  </si>
  <si>
    <t>SERVICIOS FINANCIEROS, BANCARIOS Y COMERCIALES</t>
  </si>
  <si>
    <t>SERVICIOS DE INSTALACIÓN, REPARACIÓN, MANTENIMIENTO Y CONSERVACIÓN</t>
  </si>
  <si>
    <t>SERVICIOS DE COMUNICACIÓN SOCIAL Y PUBLICIDAD</t>
  </si>
  <si>
    <t>SERVICIOS DE TRASLADO Y VIÁTICOS</t>
  </si>
  <si>
    <t>SERVICIOS OFICIALES</t>
  </si>
  <si>
    <t>OTROS SERVICIOS GENERALES</t>
  </si>
  <si>
    <t>TRANSFERENCIAS INTERNAS Y ASIGNACIONES AL SECTOR PÚBLICO</t>
  </si>
  <si>
    <t>ASIGNACIONES AL SECTOR PÚBLICO</t>
  </si>
  <si>
    <t>TRANSFERENCIAS INTERNAS AL SECTOR PÚBLICO</t>
  </si>
  <si>
    <t>TRANSFERENCIAS A ENTIDADES PARAESTATALES</t>
  </si>
  <si>
    <t>TRANSFERENCIAS A ENTIDADES FEDERATIVAS Y MUNICIPIOS</t>
  </si>
  <si>
    <t>SUBSIDIOS</t>
  </si>
  <si>
    <t>SUBVENCIONES</t>
  </si>
  <si>
    <t>AYUDAS SOCIALES A PERSONAS</t>
  </si>
  <si>
    <t>BECAS</t>
  </si>
  <si>
    <t>AYUDAS SOCIALES A INSTITUCIONES</t>
  </si>
  <si>
    <t>AYUDAS SOCIALES POR DESASTRES NATURALES Y OTROS SINIESTROS</t>
  </si>
  <si>
    <t>PENSIONES</t>
  </si>
  <si>
    <t>JUBILACIONES</t>
  </si>
  <si>
    <t>OTRAS PENSIONES Y JUBILACIONES</t>
  </si>
  <si>
    <t>TRANSFERENCIAS A FIDEICOMISOS, MANDATOS Y CONTRATOS ANÁLOGOS</t>
  </si>
  <si>
    <t>TRANSFERENCIAS A FIDEICOMISOS, MANDATOS Y CONTRATOS ANÁLOGOS AL GOBIERNO</t>
  </si>
  <si>
    <t>TRANSFERENCIAS A FIDEICOMISOS, MANDATOS Y CONTRATOS ANÁLOGOS A ENTIDADES PARAESTATALES</t>
  </si>
  <si>
    <t>TRANSFERENCIAS A LA SEGURIDAD SOCIAL</t>
  </si>
  <si>
    <t>TRANSFERENCIAS POR OBLIGACIONES DE LEY</t>
  </si>
  <si>
    <t>DONATIVOS</t>
  </si>
  <si>
    <t>DONATIVOS A INSTITUCIONES SIN FINES DE LUCRO</t>
  </si>
  <si>
    <t>DONATIVOS A ENTIDADES FEDERATIVAS Y MUNICIPIOS</t>
  </si>
  <si>
    <t>DONATIVOS A FIDEICOMISO, MANDATOS Y CONTRATOS ANÁLOGOS PRIVADOS</t>
  </si>
  <si>
    <t>DONATIVOS A FIDEICOMISO, MANDATOS Y CONTRATOS ANÁLOGOS ESTATALES</t>
  </si>
  <si>
    <t>DONATIVOS INTERNACIONALES</t>
  </si>
  <si>
    <t>TRANSFERENCIAS AL EXTERIOR</t>
  </si>
  <si>
    <t>TRANSFERENCIAS AL EXTERIOR A GOBIERNOS EXTRANJEROS Y ORGANISMOS INTERNACIONALES</t>
  </si>
  <si>
    <t>TRANSFERENCIAS AL SECTOR PRIVADO EXTERNO</t>
  </si>
  <si>
    <t>PARTICIPACIONES DE LA FEDERACIÓN A ENTIDADES FEDERATIVAS Y MUNICIPIOS</t>
  </si>
  <si>
    <t>PARTICIPACIONES DE LAS ENTIDADES FEDERATIVAS A LOS MUNICIPIOS</t>
  </si>
  <si>
    <t>APORTACIONES DE LA FEDERACIÓN A ENTIDADES FEDERATIVAS Y MUNICIPIOS</t>
  </si>
  <si>
    <t>APORTACIONES DE LAS ENTIDADES FEDERATIVAS A LOS MUNICIPIOS</t>
  </si>
  <si>
    <t>CONVENIOS DE REASIGNACIÓN</t>
  </si>
  <si>
    <t>CONVENIOS DE DESCENTRALIZACIÓN Y OTROS</t>
  </si>
  <si>
    <t>INTERESES, COMISIONES Y OTROS GASTOS DE LA DEUDA PÚBLICA</t>
  </si>
  <si>
    <t>INTERESES DE LA DEUDA PÚBLICA</t>
  </si>
  <si>
    <t>INTERESES DE LA DEUDA PÚBLICA INTERNA</t>
  </si>
  <si>
    <t>INTERESES DE LA DEUDA PÚBLICA EXTERNA</t>
  </si>
  <si>
    <t>COMISIONES DE LA DEUDA PÚBLICA</t>
  </si>
  <si>
    <t>COMISIONES DE LA DEUDA PÚBLICA INTERNA</t>
  </si>
  <si>
    <t>COMISIONES DE LA DEUDA PÚBLICA EXTERNA</t>
  </si>
  <si>
    <t>GASTOS DE LA DEUDA PÚBLICA</t>
  </si>
  <si>
    <t>GASTOS DE LA DEUDA PÚBLICA INTERNA</t>
  </si>
  <si>
    <t>GASTOS DE LA DEUDA PÚBLICA EXTERNA</t>
  </si>
  <si>
    <t>COSTO POR COBERTURAS</t>
  </si>
  <si>
    <t>APOYOS FINANCIEROS</t>
  </si>
  <si>
    <t>APOYOS FINANCIEROS A INTERMEDIARIOS</t>
  </si>
  <si>
    <t>APOYO FINANCIEROS A AHORRADORES Y DEUDORES DEL SISTEMA FINANCIERO NACIONAL</t>
  </si>
  <si>
    <t>OTROS GASTOS Y PÉRDIDAS EXTRAORDINARIAS</t>
  </si>
  <si>
    <t>ESTIMACIONES, DEPRECIACIONES, DETERIOROS, OBSOLESCENCIA Y AMORTIZACIONES</t>
  </si>
  <si>
    <t>ESTIMACIONES POR PÉRDIDA O DETERIORO DE ACTIVOS CIRCULANTES</t>
  </si>
  <si>
    <t>ESTIMACIONES POR PÉRDIDA O DETERIORO DE ACTIVO NO CIRCULANTE</t>
  </si>
  <si>
    <t>DEPRECIACIÓN DE BIENES INMUEBLES</t>
  </si>
  <si>
    <t>DEPRECIACIÓN DE INFRAESTRUCTURA</t>
  </si>
  <si>
    <t>DEPRECIACIÓN DE BIENES MUEBLES</t>
  </si>
  <si>
    <t>DETERIORO DE LOS ACTIVOS BIOLÓGICOS</t>
  </si>
  <si>
    <t>AMORTIZACIÓN DE ACTIVOS INTANGIBLES</t>
  </si>
  <si>
    <t>DISMINUCION DE BIENES POR PÉRDIDA, OBSOLESCENCIA Y DETERIORO</t>
  </si>
  <si>
    <t>PROVISIONES</t>
  </si>
  <si>
    <t>PROVISIONES DE PASIVOS A CORTO PLAZO</t>
  </si>
  <si>
    <t>PROVISIONES DE PASIVOS A LARGO PLAZO</t>
  </si>
  <si>
    <t>DISMINUCIÓN DE INVENTARIOS</t>
  </si>
  <si>
    <t>DISMINUCIÓN DE INVENTARIOS DE MERCANCÍAS PARA VENTA</t>
  </si>
  <si>
    <t>DISMINUCIÓN DE INVENTARIOS DE MERCANCÍAS TERMINADAS</t>
  </si>
  <si>
    <t>DISMINUCIÓN DE INVENTARIOS DE MERCANCÍAS EN PROCESO DE ELABORACIÓN</t>
  </si>
  <si>
    <t>DISMINUCIÓN DE INVENTARIOS DE MATERIAS PRIMAS, MATERIALES Y SUMINISTROS PARA PRODUCCIÓN</t>
  </si>
  <si>
    <t>DISMINUCIÓN DE ALMACÉN DE MATERIALES Y SUMINISTROS DE CONSUMO</t>
  </si>
  <si>
    <t>AUMENTO POR INSUFICIENCIA DE ESTIMACIONES POR PÉRDIDA O DETERIORO U OBSOLESCENCIA</t>
  </si>
  <si>
    <t>AUMENTO POR INSUFICIENCIA DE PROVISIONES</t>
  </si>
  <si>
    <t>OTROS GASTOS</t>
  </si>
  <si>
    <t>GASTOS DE EJERCICIOS ANTERIORES</t>
  </si>
  <si>
    <t>PÉRDIDAS POR RESPONSABILIDADES</t>
  </si>
  <si>
    <t>BONIFICACIONES Y DESCUENTOS OTORGADOS</t>
  </si>
  <si>
    <t>DIFERENCIAS POR TIPO DE CAMBIO NEGATIVAS EN EFECTIVO Y EQUIVALENTES</t>
  </si>
  <si>
    <t>DIFERENCIAS DE COTIZACIONES NEGATIVAS EN VALORES NEGOCIABLES</t>
  </si>
  <si>
    <t>PÉRDIDAS POR PARTICIPACIÓN PATRIMONIAL</t>
  </si>
  <si>
    <t>OTROS GASTOS VARIOS</t>
  </si>
  <si>
    <t>Inversión Pública</t>
  </si>
  <si>
    <t>Inversión Pública no Capitalizable</t>
  </si>
  <si>
    <t>Construcción en Bienes no Capitalizable</t>
  </si>
  <si>
    <t>DONACIONES DE CAPITAL</t>
  </si>
  <si>
    <t>ACTUALIZACIÓN DE LA HACIENDA PÚBLICA/PATRIMONIO</t>
  </si>
  <si>
    <t>RESULTADOS DEL EJERCICIO (AHORRO/ DESAHORRO)</t>
  </si>
  <si>
    <t>RESULTADOS DE EJERCICIOS ANTERIORES</t>
  </si>
  <si>
    <t>REVALÚOS</t>
  </si>
  <si>
    <t>REVALÚO DE BIENES INMUEBLES</t>
  </si>
  <si>
    <t>REVALÚO DE BIENES MUEBLES</t>
  </si>
  <si>
    <t>REVALÚO DE BIENES INTANGIBLES</t>
  </si>
  <si>
    <t>OTROS REVALÚOS</t>
  </si>
  <si>
    <t>RESERVAS</t>
  </si>
  <si>
    <t>RESERVAS DE PATRIMONIO</t>
  </si>
  <si>
    <t>RESERVAS TERRITORIALES</t>
  </si>
  <si>
    <t>RESERVAS POR CONTINGENCIAS</t>
  </si>
  <si>
    <t>RECTIFICACIONES DE RESULTADOS DE EJERCICIOS ANTERIORES</t>
  </si>
  <si>
    <t>CAMBIOS EN POLÍTICAS CONTABLES</t>
  </si>
  <si>
    <t>CAMBIOS POR ERRORES CONTABLES</t>
  </si>
  <si>
    <t>BANCOS/DEPENDENCIAS Y OTROS</t>
  </si>
  <si>
    <t>EFECTIVO Y EQUIVALENTES</t>
  </si>
  <si>
    <t>Total de ACTIVO CIRCULANTE</t>
  </si>
  <si>
    <t>VALORES EN CUSTODIA</t>
  </si>
  <si>
    <t>CUSTODIA DE VALORES</t>
  </si>
  <si>
    <t>INSTRUMENTOS DE CRÉDITO PRESTADOS A FORMADORES DE MERCADO</t>
  </si>
  <si>
    <t>PRÉSTAMO DE INSTRUMENTOS DE CRÉDITO A FORMADORES DE MERCADO Y SU GARANTÍA</t>
  </si>
  <si>
    <t>INSTRUMENTOS DE CRÉDITO RECIBIDOS EN GARANTÍA DE LOS FORMADORES DE MERCADO</t>
  </si>
  <si>
    <t>GARANTÍA DE CRÉDITOS RECIBIDOS DE LOS FORMADORES DE MERCADO</t>
  </si>
  <si>
    <t>AUTORIZACIÓN PARA LA EMISIÓN DE BONOS, TÍTULOS Y VALORES DE LA DEUDA PÚBLICA INTERNA</t>
  </si>
  <si>
    <t>AUTORIZACIÓN PARA LA EMISIÓN DE BONOS, TÍTULOS Y VALORES DE LA DEUDA PÚBLICA EXTERNA</t>
  </si>
  <si>
    <t>EMISIONES AUTORIZADAS DE LA DEUDA PÚBLICA INTERNA Y EXTERNA</t>
  </si>
  <si>
    <t>SUSCRIPCIÓN DE CONTRATOS DE PRÉSTAMOS Y OTRAS OBLIGACIONES DE LA DEUDA PÚBLICA INTERNA</t>
  </si>
  <si>
    <t>SUSCRIPCIÓN DE CONTRATOS DE PRÉSTAMOS Y OTRAS OBLIGACIONES DE LA DEUDA PÚBLICA EXTERNA</t>
  </si>
  <si>
    <t>CONTRATOS DE PRÉSTAMOS Y OTRAS OBLIGACIONES DE LA DEUDA PÚBLICA INTERNA Y EXTERNA</t>
  </si>
  <si>
    <t>AVALES AUTORIZADOS</t>
  </si>
  <si>
    <t>AVALES FIRMADOS</t>
  </si>
  <si>
    <t>FIANZAS Y GARANTÍAS RECIBIDAS POR DEUDAS A COBRAR</t>
  </si>
  <si>
    <t>FIANZAS Y GARANTÍAS RECIBIDAS</t>
  </si>
  <si>
    <t>FIANZAS OTORGADAS PARA RESPALDAR OBLIGACIONES NO FISCALES DEL GOBIERNO</t>
  </si>
  <si>
    <t>FIANZAS OTORGADAS DEL GOBIERNO PARA RESPALDAR OBLIGACIONES NO FISCALES</t>
  </si>
  <si>
    <t>DEMANDAS JUDICIAL EN PROCESO DE RESOLUCIÓN</t>
  </si>
  <si>
    <t>RESOLUCIÓN DE DEMANDAS EN PROCESO JUDICIAL</t>
  </si>
  <si>
    <t>CONTRATOS PARA INVERSIÓN MEDIANTE PROYECTOS PARA PRESTACIÓN DE SERVICIOS (PPS) Y SIMILARES</t>
  </si>
  <si>
    <t>INVERSIÓN PÚBLICA CONTRATADA MEDIANTE PROYECTOS PARA PRESTACIÓN DE SERVICIOS (PPS) Y SIMILARES</t>
  </si>
  <si>
    <t>BIENES BAJO CONTRATO EN CONCESIÓN</t>
  </si>
  <si>
    <t>CONTRATO DE CONCESIÓN POR BIENES</t>
  </si>
  <si>
    <t>BIENES BAJO CONTRATO EN COMODATO</t>
  </si>
  <si>
    <t>CONTRATO DE COMODATO POR BIENES</t>
  </si>
  <si>
    <t>Suma CUENTAS DE ORDEN CONTABLES</t>
  </si>
  <si>
    <t>LEY DE INGRESOS ESTIMADA</t>
  </si>
  <si>
    <t>LEY DE INGRESOS POR EJECUTAR</t>
  </si>
  <si>
    <t>MODIFICACIONES A LA LEY DE INGRESOS ESTIMADA</t>
  </si>
  <si>
    <t>LEY DE INGRESOS DEVENGADA</t>
  </si>
  <si>
    <t>LEY DE INGRESOS RECAUDADA</t>
  </si>
  <si>
    <t>PRESUPUESTO DE EGRESOS APROBADO</t>
  </si>
  <si>
    <t>PRESUPUESTO DE EGRESOS POR EJERCER</t>
  </si>
  <si>
    <t>MODIFICACIONES AL PRESUPUESTO DE EGRESOS APROBADO</t>
  </si>
  <si>
    <t>PRESUPUESTO DE EGRESOS COMPROMETIDO</t>
  </si>
  <si>
    <t>PRESUPUESTO DE EGRESOS DEVENGADO</t>
  </si>
  <si>
    <t>PRESUPUESTO DE EGRESOS EJERCIDO</t>
  </si>
  <si>
    <t>PRESUPUESTO DE EGRESOS PAGADO</t>
  </si>
  <si>
    <t xml:space="preserve">c) CUENTAS POR COBRAR
Los quebrantos por incobrabilidad de cuentas, se reconocen en el ejercicio en que se determina su irrecuperabilidad.
d) INMUEBLES Y EQUIPO, NETO
Las inversiones en activos fijos se registran al costo original de adquisición. La depreciación se calcula mediante el método de línea recta, con base a las tasas máximas autorizadas para efectos fiscales.
e) COMPENSACIONES AL PERSONAL
La entidad sigue la política de cargar a los resultados del ejercicio cuando se hacen exigibles las indemnizaciones por despido a que tienen derecho los trabajadores de acuerdo con la Ley Federal del Trabajo.
Así mismo reciben este tratamiento las primas de antigüedad a que tienen derecho los trabajadores en caso de separación o muerte, de acuerdo con la Ley Federal del Trabajo.
f) VALORES EN RENTA FIJA
Están representados principalmente por inversiones en renta fija a corto plazo, registrados al costo que es igual a su valor de mercado.
g) PRÉSTAMOS OTORGADOS
Estos se clasifican en crédito simple resolvente, habilitación o avío y refaccionarios, los primeros otorgados a plazos máximos de 90 días a una tasa de interés TIIE + 4.25 puntos, pagaderos por anticipado pudiendo otorgar créditos especiales a 30 días cuando las circunstancias así lo ameriten y previa autorización del comité de crédito. Los créditos Habilitación y/o avió a un plazo hasta por un año y los créditos refaccionarios se otorgan hasta un plazo de 48 meses los cuales son apoyados con recursos Propios.
Fogamico tiene como política traspasar lo vencido desde un mes a una cuenta de garantías por recuperar.
3.   ACREEDORES DIVERSOS
El saldo al 30 de Septiembre de 2017, se integra principalmente por los fondos para carretera y de seguridad; lo anterior de acuerdo a las cláusulas contractuales. El beneficiario es el Gobierno del Estado. 
4. PASIVO CONTINGENTE
a) Por las diferencias de impuestos que pudiera determinar la Secretaría de Hacienda y crédito Público por obligaciones no caducadas en los términos del Código Fiscal de la Federación.
b) Por otra parte existen juicios civiles y mercantiles promovidos a favor de Fogamico; dichos juicios se encuentran en las fases de ejecución de sentencia y desahogo de pruebas.
5. ENTORNO FISCAL
El Fondo no es contribuyente del Impuesto Sobre la Renta, conforme al Título III de la Ley de la materia. Sin embargo, tiene la obligación de retener y enterar dicho impuesto y exigir documentación que reúna los requisitos fiscales para su deducción en el Impuesto Sobre la Renta cuando haga pagos a terceros que estén obligados a ello. En los términos de la Ley de referencia causará dicho impuesto a la tasa del 30% sobre las erogaciones que efectúe y que no sean deducibles por no reunir los requisitos previstos en la multicitada ley.
De conformidad con el artículo 32-A, fracción IV, del Código Fiscal de la Federación, los Organismos Públicos Descentralizados de la Administración Pública Federal, Estatal y Municipal para el ejercicio 2012, estarían obligados a dictaminar sus estados financieros por contador público. Sin embargo, mediante resolución miscelánea del 19 de diciembre de 2011, en su numeral I.2.15.3 quedó establecido que los organismos descentralizados que no tuvieran actividad con fines lucrativos, quedarían exentos de dicha obligación.
</t>
  </si>
  <si>
    <t>entidades federativas y municipios.</t>
  </si>
  <si>
    <t xml:space="preserve">En el periodo que se informa el patrimonio generado, procede de la recepción de las aportaciones ordinarias tanto por las entidades federativas y la Secretaría de Hacienda y Crédito Público, así como por la recepción de aportaciones extraordinarias tanto de </t>
  </si>
</sst>
</file>

<file path=xl/styles.xml><?xml version="1.0" encoding="utf-8"?>
<styleSheet xmlns="http://schemas.openxmlformats.org/spreadsheetml/2006/main">
  <numFmts count="1">
    <numFmt numFmtId="164" formatCode="&quot;$&quot;\ #,###,###.00"/>
  </numFmts>
  <fonts count="31">
    <font>
      <sz val="10"/>
      <color rgb="FF000000"/>
      <name val="Times New Roman"/>
      <charset val="204"/>
    </font>
    <font>
      <sz val="11"/>
      <color theme="1"/>
      <name val="Calibri"/>
      <family val="2"/>
      <scheme val="minor"/>
    </font>
    <font>
      <sz val="9"/>
      <name val="Arial"/>
      <family val="2"/>
    </font>
    <font>
      <b/>
      <sz val="9"/>
      <name val="Arial"/>
      <family val="2"/>
    </font>
    <font>
      <i/>
      <sz val="9"/>
      <name val="Arial"/>
      <family val="2"/>
    </font>
    <font>
      <b/>
      <sz val="7"/>
      <name val="Times New Roman"/>
      <family val="1"/>
    </font>
    <font>
      <sz val="9"/>
      <color rgb="FF000000"/>
      <name val="Arial"/>
      <family val="2"/>
    </font>
    <font>
      <i/>
      <sz val="9"/>
      <color rgb="FF000000"/>
      <name val="Arial"/>
      <family val="2"/>
    </font>
    <font>
      <b/>
      <sz val="9"/>
      <color rgb="FF000000"/>
      <name val="Arial"/>
      <family val="2"/>
    </font>
    <font>
      <i/>
      <sz val="8"/>
      <color rgb="FF000000"/>
      <name val="Arial"/>
      <family val="2"/>
    </font>
    <font>
      <sz val="8"/>
      <color rgb="FF000000"/>
      <name val="Arial"/>
      <family val="2"/>
    </font>
    <font>
      <i/>
      <sz val="8"/>
      <name val="Arial"/>
      <family val="2"/>
    </font>
    <font>
      <sz val="9"/>
      <color theme="1"/>
      <name val="Symbol"/>
      <family val="1"/>
      <charset val="2"/>
    </font>
    <font>
      <b/>
      <i/>
      <sz val="8"/>
      <color rgb="FF000000"/>
      <name val="Arial"/>
      <family val="2"/>
    </font>
    <font>
      <sz val="9"/>
      <color theme="1"/>
      <name val="Arial"/>
      <family val="2"/>
    </font>
    <font>
      <b/>
      <sz val="9"/>
      <color theme="1"/>
      <name val="Arial"/>
      <family val="2"/>
    </font>
    <font>
      <sz val="8"/>
      <name val="Arial"/>
      <family val="2"/>
    </font>
    <font>
      <b/>
      <i/>
      <sz val="8"/>
      <name val="Arial"/>
      <family val="2"/>
    </font>
    <font>
      <u/>
      <sz val="10"/>
      <color indexed="12"/>
      <name val="Arial"/>
      <family val="2"/>
    </font>
    <font>
      <b/>
      <sz val="8"/>
      <color indexed="9"/>
      <name val="Arial"/>
      <family val="2"/>
    </font>
    <font>
      <b/>
      <sz val="8"/>
      <name val="Arial"/>
      <family val="2"/>
    </font>
    <font>
      <sz val="10"/>
      <name val="Courier New"/>
      <family val="3"/>
    </font>
    <font>
      <b/>
      <sz val="10"/>
      <color theme="0"/>
      <name val="Arial"/>
      <family val="2"/>
    </font>
    <font>
      <sz val="10"/>
      <name val="Arial"/>
      <family val="2"/>
    </font>
    <font>
      <b/>
      <sz val="9"/>
      <color rgb="FFFF0000"/>
      <name val="Arial"/>
      <family val="2"/>
    </font>
    <font>
      <b/>
      <i/>
      <sz val="8"/>
      <color rgb="FFFF0000"/>
      <name val="Arial"/>
      <family val="2"/>
    </font>
    <font>
      <sz val="9"/>
      <color rgb="FFFF0000"/>
      <name val="Arial"/>
      <family val="2"/>
    </font>
    <font>
      <i/>
      <sz val="8"/>
      <color rgb="FFFF0000"/>
      <name val="Arial"/>
      <family val="2"/>
    </font>
    <font>
      <sz val="10"/>
      <color rgb="FF000000"/>
      <name val="Times New Roman"/>
      <family val="1"/>
    </font>
    <font>
      <b/>
      <i/>
      <sz val="9"/>
      <color theme="1"/>
      <name val="Arial"/>
      <family val="2"/>
    </font>
    <font>
      <sz val="12"/>
      <color rgb="FF000000"/>
      <name val="Times New Roman"/>
      <family val="1"/>
    </font>
  </fonts>
  <fills count="8">
    <fill>
      <patternFill patternType="none"/>
    </fill>
    <fill>
      <patternFill patternType="gray125"/>
    </fill>
    <fill>
      <patternFill patternType="solid">
        <fgColor theme="5" tint="0.79998168889431442"/>
        <bgColor indexed="64"/>
      </patternFill>
    </fill>
    <fill>
      <patternFill patternType="solid">
        <fgColor theme="6" tint="0.79998168889431442"/>
        <bgColor indexed="64"/>
      </patternFill>
    </fill>
    <fill>
      <patternFill patternType="solid">
        <fgColor rgb="FF339933"/>
        <bgColor indexed="64"/>
      </patternFill>
    </fill>
    <fill>
      <patternFill patternType="solid">
        <fgColor rgb="FF60A060"/>
        <bgColor indexed="64"/>
      </patternFill>
    </fill>
    <fill>
      <patternFill patternType="solid">
        <fgColor rgb="FFBFBFBF"/>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diagonal/>
    </border>
    <border>
      <left/>
      <right style="thin">
        <color indexed="64"/>
      </right>
      <top/>
      <bottom/>
      <diagonal/>
    </border>
  </borders>
  <cellStyleXfs count="4">
    <xf numFmtId="0" fontId="0" fillId="0" borderId="0"/>
    <xf numFmtId="0" fontId="18" fillId="0" borderId="0" applyNumberFormat="0" applyFill="0" applyBorder="0" applyAlignment="0" applyProtection="0">
      <alignment vertical="top"/>
      <protection locked="0"/>
    </xf>
    <xf numFmtId="0" fontId="1" fillId="0" borderId="0"/>
    <xf numFmtId="0" fontId="23" fillId="0" borderId="0"/>
  </cellStyleXfs>
  <cellXfs count="329">
    <xf numFmtId="0" fontId="0" fillId="0" borderId="0" xfId="0" applyFill="1" applyBorder="1" applyAlignment="1">
      <alignment horizontal="left" vertical="top"/>
    </xf>
    <xf numFmtId="0" fontId="2" fillId="0" borderId="0" xfId="0" applyFont="1" applyFill="1" applyBorder="1" applyAlignment="1">
      <alignment horizontal="left" vertical="top"/>
    </xf>
    <xf numFmtId="0" fontId="3" fillId="0" borderId="0" xfId="0" applyFont="1" applyFill="1" applyBorder="1" applyAlignment="1">
      <alignment horizontal="left" vertical="top"/>
    </xf>
    <xf numFmtId="0" fontId="4" fillId="0" borderId="0" xfId="0" applyFont="1" applyFill="1" applyBorder="1" applyAlignment="1">
      <alignment horizontal="left" vertical="top"/>
    </xf>
    <xf numFmtId="0" fontId="3" fillId="0" borderId="0" xfId="0" applyFont="1" applyFill="1" applyBorder="1" applyAlignment="1">
      <alignment horizontal="center" vertical="top"/>
    </xf>
    <xf numFmtId="0" fontId="3" fillId="0" borderId="0" xfId="0" applyFont="1" applyFill="1" applyBorder="1" applyAlignment="1">
      <alignment vertical="top"/>
    </xf>
    <xf numFmtId="0" fontId="3" fillId="0" borderId="0" xfId="0" applyFont="1" applyFill="1" applyBorder="1" applyAlignment="1">
      <alignment horizontal="center" vertical="top"/>
    </xf>
    <xf numFmtId="0" fontId="2" fillId="0" borderId="0" xfId="0" applyFont="1" applyFill="1" applyBorder="1" applyAlignment="1">
      <alignment vertical="top" wrapText="1"/>
    </xf>
    <xf numFmtId="0" fontId="6" fillId="0" borderId="0" xfId="0" applyFont="1" applyFill="1" applyBorder="1" applyAlignment="1">
      <alignment horizontal="left" vertical="top"/>
    </xf>
    <xf numFmtId="0" fontId="7" fillId="0" borderId="0" xfId="0" applyFont="1" applyFill="1" applyBorder="1" applyAlignment="1">
      <alignment horizontal="left" vertical="top"/>
    </xf>
    <xf numFmtId="0" fontId="3" fillId="0" borderId="0" xfId="0" applyFont="1" applyFill="1" applyBorder="1" applyAlignment="1">
      <alignment horizontal="left"/>
    </xf>
    <xf numFmtId="0" fontId="2" fillId="0" borderId="0" xfId="0" applyFont="1" applyFill="1" applyBorder="1" applyAlignment="1">
      <alignment horizontal="left"/>
    </xf>
    <xf numFmtId="0" fontId="6" fillId="0" borderId="0" xfId="0" applyFont="1" applyFill="1" applyBorder="1" applyAlignment="1">
      <alignment vertical="top" wrapText="1"/>
    </xf>
    <xf numFmtId="0" fontId="8" fillId="0" borderId="0" xfId="0" applyFont="1" applyFill="1" applyBorder="1" applyAlignment="1">
      <alignment horizontal="left" vertical="top"/>
    </xf>
    <xf numFmtId="0" fontId="2" fillId="0" borderId="0" xfId="0" applyFont="1" applyFill="1" applyBorder="1" applyAlignment="1">
      <alignment vertical="top"/>
    </xf>
    <xf numFmtId="0" fontId="2" fillId="0" borderId="0" xfId="0" applyFont="1" applyFill="1" applyBorder="1" applyAlignment="1">
      <alignment vertical="top"/>
    </xf>
    <xf numFmtId="0" fontId="6" fillId="0" borderId="0" xfId="0" applyFont="1" applyFill="1" applyBorder="1" applyAlignment="1">
      <alignment vertical="top"/>
    </xf>
    <xf numFmtId="0" fontId="6" fillId="0" borderId="0" xfId="0" applyFont="1" applyFill="1" applyBorder="1" applyAlignment="1">
      <alignment horizontal="left"/>
    </xf>
    <xf numFmtId="0" fontId="8" fillId="0" borderId="0" xfId="0" applyFont="1" applyFill="1" applyBorder="1" applyAlignment="1">
      <alignment horizontal="left"/>
    </xf>
    <xf numFmtId="49" fontId="2" fillId="0" borderId="0" xfId="0" applyNumberFormat="1" applyFont="1" applyFill="1" applyBorder="1" applyAlignment="1">
      <alignment horizontal="left" vertical="top"/>
    </xf>
    <xf numFmtId="49" fontId="2" fillId="0" borderId="0" xfId="0" applyNumberFormat="1" applyFont="1" applyFill="1" applyBorder="1" applyAlignment="1">
      <alignment vertical="top" wrapText="1"/>
    </xf>
    <xf numFmtId="49" fontId="8" fillId="0" borderId="0" xfId="0" applyNumberFormat="1" applyFont="1" applyFill="1" applyBorder="1" applyAlignment="1">
      <alignment horizontal="left" vertical="top"/>
    </xf>
    <xf numFmtId="49" fontId="6" fillId="0" borderId="0" xfId="0" applyNumberFormat="1" applyFont="1" applyFill="1" applyBorder="1" applyAlignment="1">
      <alignment horizontal="left" vertical="top"/>
    </xf>
    <xf numFmtId="49" fontId="3" fillId="0" borderId="0" xfId="0" applyNumberFormat="1" applyFont="1" applyFill="1" applyBorder="1" applyAlignment="1">
      <alignment horizontal="left" vertical="top"/>
    </xf>
    <xf numFmtId="49" fontId="2" fillId="0" borderId="0" xfId="0" applyNumberFormat="1" applyFont="1" applyFill="1" applyBorder="1" applyAlignment="1">
      <alignment vertical="top"/>
    </xf>
    <xf numFmtId="0" fontId="11" fillId="0" borderId="0" xfId="0" applyFont="1" applyFill="1" applyBorder="1" applyAlignment="1">
      <alignment horizontal="left" vertical="top"/>
    </xf>
    <xf numFmtId="0" fontId="9" fillId="0" borderId="0" xfId="0" applyFont="1" applyFill="1" applyBorder="1" applyAlignment="1">
      <alignment horizontal="left" vertical="top"/>
    </xf>
    <xf numFmtId="0" fontId="12" fillId="0" borderId="0" xfId="0" applyFont="1" applyAlignment="1">
      <alignment horizontal="center"/>
    </xf>
    <xf numFmtId="0" fontId="14" fillId="0" borderId="0" xfId="0" applyFont="1" applyAlignment="1"/>
    <xf numFmtId="0" fontId="14" fillId="0" borderId="0" xfId="0" applyFont="1"/>
    <xf numFmtId="0" fontId="11" fillId="0" borderId="0" xfId="0" applyFont="1" applyFill="1" applyBorder="1" applyAlignment="1">
      <alignment vertical="top" wrapText="1"/>
    </xf>
    <xf numFmtId="49" fontId="11" fillId="0" borderId="0" xfId="0" applyNumberFormat="1" applyFont="1" applyFill="1" applyBorder="1" applyAlignment="1">
      <alignment vertical="top" wrapText="1"/>
    </xf>
    <xf numFmtId="49" fontId="14" fillId="0" borderId="0" xfId="0" applyNumberFormat="1" applyFont="1" applyFill="1" applyBorder="1" applyAlignment="1">
      <alignment horizontal="right"/>
    </xf>
    <xf numFmtId="4" fontId="14" fillId="0" borderId="0" xfId="0" applyNumberFormat="1" applyFont="1" applyFill="1" applyBorder="1" applyAlignment="1"/>
    <xf numFmtId="0" fontId="11" fillId="0" borderId="0" xfId="0" applyFont="1" applyFill="1" applyBorder="1" applyAlignment="1">
      <alignment vertical="top"/>
    </xf>
    <xf numFmtId="49" fontId="17" fillId="0" borderId="0" xfId="0" applyNumberFormat="1" applyFont="1" applyFill="1" applyBorder="1" applyAlignment="1">
      <alignment vertical="top"/>
    </xf>
    <xf numFmtId="49" fontId="9" fillId="0" borderId="0" xfId="0" applyNumberFormat="1" applyFont="1" applyFill="1" applyBorder="1" applyAlignment="1">
      <alignment horizontal="left" vertical="top"/>
    </xf>
    <xf numFmtId="0" fontId="14" fillId="0" borderId="0" xfId="0" applyFont="1" applyAlignment="1">
      <alignment vertical="center"/>
    </xf>
    <xf numFmtId="49" fontId="13" fillId="0" borderId="0" xfId="0" applyNumberFormat="1" applyFont="1" applyFill="1" applyBorder="1" applyAlignment="1">
      <alignment horizontal="left" vertical="top"/>
    </xf>
    <xf numFmtId="0" fontId="9" fillId="0" borderId="0" xfId="0" applyFont="1" applyFill="1" applyBorder="1" applyAlignment="1">
      <alignment vertical="top"/>
    </xf>
    <xf numFmtId="0" fontId="9" fillId="0" borderId="0" xfId="0" applyFont="1" applyFill="1" applyBorder="1" applyAlignment="1">
      <alignment vertical="top" wrapText="1"/>
    </xf>
    <xf numFmtId="0" fontId="10" fillId="2" borderId="0" xfId="0" applyFont="1" applyFill="1" applyBorder="1" applyAlignment="1">
      <alignment horizontal="left" vertical="top"/>
    </xf>
    <xf numFmtId="0" fontId="6" fillId="2" borderId="0" xfId="0" applyFont="1" applyFill="1" applyBorder="1" applyAlignment="1">
      <alignment horizontal="left" vertical="top"/>
    </xf>
    <xf numFmtId="0" fontId="11" fillId="2" borderId="0" xfId="0" applyFont="1" applyFill="1" applyBorder="1" applyAlignment="1">
      <alignment horizontal="left" vertical="top"/>
    </xf>
    <xf numFmtId="0" fontId="9" fillId="2" borderId="0" xfId="0" applyFont="1" applyFill="1" applyBorder="1" applyAlignment="1">
      <alignment horizontal="left" vertical="top"/>
    </xf>
    <xf numFmtId="0" fontId="11" fillId="2" borderId="0" xfId="0" applyFont="1" applyFill="1" applyBorder="1" applyAlignment="1">
      <alignment vertical="top" wrapText="1"/>
    </xf>
    <xf numFmtId="49" fontId="11" fillId="2" borderId="0" xfId="0" applyNumberFormat="1" applyFont="1" applyFill="1" applyBorder="1" applyAlignment="1">
      <alignment vertical="top" wrapText="1"/>
    </xf>
    <xf numFmtId="0" fontId="9" fillId="2" borderId="0" xfId="0" applyFont="1" applyFill="1" applyBorder="1" applyAlignment="1">
      <alignment vertical="top" wrapText="1"/>
    </xf>
    <xf numFmtId="49" fontId="11" fillId="2" borderId="0" xfId="0" applyNumberFormat="1" applyFont="1" applyFill="1" applyBorder="1" applyAlignment="1">
      <alignment horizontal="left" vertical="top"/>
    </xf>
    <xf numFmtId="0" fontId="0" fillId="0" borderId="0" xfId="0"/>
    <xf numFmtId="0" fontId="21" fillId="0" borderId="0" xfId="0" applyFont="1" applyAlignment="1"/>
    <xf numFmtId="0" fontId="16" fillId="0" borderId="0" xfId="0" applyFont="1" applyBorder="1" applyAlignment="1">
      <alignment vertical="center"/>
    </xf>
    <xf numFmtId="49" fontId="16" fillId="0" borderId="0" xfId="0" applyNumberFormat="1" applyFont="1" applyBorder="1" applyAlignment="1">
      <alignment vertical="center"/>
    </xf>
    <xf numFmtId="0" fontId="20" fillId="3" borderId="11" xfId="0" applyFont="1" applyFill="1" applyBorder="1" applyAlignment="1">
      <alignment horizontal="center" vertical="center"/>
    </xf>
    <xf numFmtId="0" fontId="16" fillId="3" borderId="11" xfId="0" applyFont="1" applyFill="1" applyBorder="1" applyAlignment="1">
      <alignment vertical="center"/>
    </xf>
    <xf numFmtId="0" fontId="16" fillId="3" borderId="11" xfId="0" applyFont="1" applyFill="1" applyBorder="1" applyAlignment="1">
      <alignment vertical="center" wrapText="1"/>
    </xf>
    <xf numFmtId="49" fontId="16" fillId="3" borderId="11" xfId="0" applyNumberFormat="1" applyFont="1" applyFill="1" applyBorder="1" applyAlignment="1">
      <alignment vertical="center"/>
    </xf>
    <xf numFmtId="49" fontId="16" fillId="3" borderId="12" xfId="0" applyNumberFormat="1" applyFont="1" applyFill="1" applyBorder="1" applyAlignment="1">
      <alignment vertical="center"/>
    </xf>
    <xf numFmtId="0" fontId="20" fillId="3" borderId="13" xfId="0" applyFont="1" applyFill="1" applyBorder="1" applyAlignment="1">
      <alignment horizontal="center" vertical="center"/>
    </xf>
    <xf numFmtId="0" fontId="16" fillId="3" borderId="13" xfId="0" applyFont="1" applyFill="1" applyBorder="1" applyAlignment="1">
      <alignment vertical="center"/>
    </xf>
    <xf numFmtId="0" fontId="16" fillId="3" borderId="13" xfId="0" applyFont="1" applyFill="1" applyBorder="1" applyAlignment="1">
      <alignment vertical="center" wrapText="1"/>
    </xf>
    <xf numFmtId="49" fontId="16" fillId="3" borderId="13" xfId="0" applyNumberFormat="1" applyFont="1" applyFill="1" applyBorder="1" applyAlignment="1">
      <alignment vertical="center"/>
    </xf>
    <xf numFmtId="49" fontId="16" fillId="3" borderId="14" xfId="0" applyNumberFormat="1" applyFont="1" applyFill="1" applyBorder="1" applyAlignment="1">
      <alignment vertical="center"/>
    </xf>
    <xf numFmtId="0" fontId="20" fillId="3" borderId="15" xfId="0" applyFont="1" applyFill="1" applyBorder="1" applyAlignment="1">
      <alignment horizontal="center" vertical="center"/>
    </xf>
    <xf numFmtId="0" fontId="16" fillId="3" borderId="15" xfId="0" applyFont="1" applyFill="1" applyBorder="1" applyAlignment="1">
      <alignment vertical="center"/>
    </xf>
    <xf numFmtId="0" fontId="16" fillId="3" borderId="15" xfId="0" applyFont="1" applyFill="1" applyBorder="1" applyAlignment="1">
      <alignment vertical="center" wrapText="1"/>
    </xf>
    <xf numFmtId="49" fontId="16" fillId="3" borderId="15" xfId="0" applyNumberFormat="1" applyFont="1" applyFill="1" applyBorder="1" applyAlignment="1">
      <alignment vertical="center"/>
    </xf>
    <xf numFmtId="49" fontId="16" fillId="3" borderId="16" xfId="0" applyNumberFormat="1" applyFont="1" applyFill="1" applyBorder="1" applyAlignment="1">
      <alignment vertical="center"/>
    </xf>
    <xf numFmtId="0" fontId="19" fillId="5" borderId="4" xfId="0" applyFont="1" applyFill="1" applyBorder="1" applyAlignment="1">
      <alignment horizontal="center" vertical="center"/>
    </xf>
    <xf numFmtId="0" fontId="14" fillId="0" borderId="0" xfId="0" applyFont="1" applyAlignment="1">
      <alignment wrapText="1"/>
    </xf>
    <xf numFmtId="0" fontId="0" fillId="0" borderId="0" xfId="0" applyFill="1" applyBorder="1" applyAlignment="1">
      <alignment horizontal="left" vertical="top"/>
    </xf>
    <xf numFmtId="49" fontId="15" fillId="0" borderId="0" xfId="0" applyNumberFormat="1" applyFont="1" applyBorder="1" applyAlignment="1">
      <alignment horizontal="right"/>
    </xf>
    <xf numFmtId="2" fontId="15" fillId="0" borderId="0" xfId="0" applyNumberFormat="1" applyFont="1" applyBorder="1" applyAlignment="1"/>
    <xf numFmtId="0" fontId="9" fillId="0" borderId="0" xfId="0" applyFont="1" applyFill="1" applyBorder="1" applyAlignment="1">
      <alignment horizontal="left" vertical="top"/>
    </xf>
    <xf numFmtId="0" fontId="6" fillId="0" borderId="0" xfId="0" applyFont="1" applyFill="1" applyBorder="1" applyAlignment="1">
      <alignment vertical="top" wrapText="1"/>
    </xf>
    <xf numFmtId="49" fontId="6" fillId="0" borderId="0" xfId="0" applyNumberFormat="1" applyFont="1" applyFill="1" applyBorder="1" applyAlignment="1">
      <alignment horizontal="left" vertical="top"/>
    </xf>
    <xf numFmtId="0" fontId="11" fillId="0" borderId="0" xfId="0" applyFont="1" applyFill="1" applyBorder="1" applyAlignment="1">
      <alignment vertical="top" wrapText="1"/>
    </xf>
    <xf numFmtId="49" fontId="11" fillId="0" borderId="0" xfId="0" applyNumberFormat="1" applyFont="1" applyFill="1" applyBorder="1" applyAlignment="1">
      <alignment vertical="top" wrapText="1"/>
    </xf>
    <xf numFmtId="0" fontId="2" fillId="0" borderId="0" xfId="0" applyFont="1" applyFill="1" applyBorder="1" applyAlignment="1">
      <alignment vertical="top"/>
    </xf>
    <xf numFmtId="0" fontId="2" fillId="0" borderId="0" xfId="0" applyFont="1" applyFill="1" applyBorder="1" applyAlignment="1">
      <alignment vertical="top" wrapText="1"/>
    </xf>
    <xf numFmtId="0" fontId="6" fillId="0" borderId="0" xfId="0" applyFont="1" applyFill="1" applyBorder="1" applyAlignment="1">
      <alignment horizontal="left" vertical="top"/>
    </xf>
    <xf numFmtId="0" fontId="2" fillId="0" borderId="0" xfId="0" applyFont="1" applyFill="1" applyBorder="1" applyAlignment="1">
      <alignment horizontal="left"/>
    </xf>
    <xf numFmtId="0" fontId="6" fillId="0" borderId="0" xfId="0" applyFont="1" applyFill="1" applyBorder="1" applyAlignment="1">
      <alignment vertical="top"/>
    </xf>
    <xf numFmtId="0" fontId="6" fillId="0" borderId="0" xfId="0" applyFont="1" applyFill="1" applyBorder="1" applyAlignment="1">
      <alignment horizontal="left"/>
    </xf>
    <xf numFmtId="0" fontId="0" fillId="0" borderId="0" xfId="0" applyFill="1" applyBorder="1" applyAlignment="1">
      <alignment horizontal="left" vertical="top"/>
    </xf>
    <xf numFmtId="3" fontId="14" fillId="0" borderId="0" xfId="2" applyNumberFormat="1" applyFont="1" applyAlignment="1">
      <alignment horizontal="right"/>
    </xf>
    <xf numFmtId="3" fontId="8" fillId="6" borderId="1" xfId="2" applyNumberFormat="1" applyFont="1" applyFill="1" applyBorder="1" applyAlignment="1">
      <alignment horizontal="right" vertical="center"/>
    </xf>
    <xf numFmtId="3" fontId="14" fillId="7" borderId="0" xfId="2" applyNumberFormat="1" applyFont="1" applyFill="1" applyAlignment="1">
      <alignment horizontal="right"/>
    </xf>
    <xf numFmtId="3" fontId="14" fillId="7" borderId="0" xfId="2" applyNumberFormat="1" applyFont="1" applyFill="1" applyBorder="1" applyAlignment="1">
      <alignment horizontal="right"/>
    </xf>
    <xf numFmtId="3" fontId="14" fillId="7" borderId="1" xfId="2" applyNumberFormat="1" applyFont="1" applyFill="1" applyBorder="1" applyAlignment="1">
      <alignment horizontal="right"/>
    </xf>
    <xf numFmtId="3" fontId="6" fillId="7" borderId="3" xfId="2" applyNumberFormat="1" applyFont="1" applyFill="1" applyBorder="1" applyAlignment="1">
      <alignment horizontal="right" vertical="center"/>
    </xf>
    <xf numFmtId="0" fontId="6" fillId="7" borderId="2" xfId="2" applyFont="1" applyFill="1" applyBorder="1" applyAlignment="1">
      <alignment horizontal="left" vertical="center" wrapText="1" indent="1"/>
    </xf>
    <xf numFmtId="0" fontId="6" fillId="7" borderId="3" xfId="2" applyFont="1" applyFill="1" applyBorder="1" applyAlignment="1">
      <alignment horizontal="left" vertical="center" wrapText="1" indent="1"/>
    </xf>
    <xf numFmtId="3" fontId="6" fillId="7" borderId="1" xfId="2" applyNumberFormat="1" applyFont="1" applyFill="1" applyBorder="1" applyAlignment="1">
      <alignment horizontal="right" vertical="center"/>
    </xf>
    <xf numFmtId="3" fontId="6" fillId="7" borderId="0" xfId="2" applyNumberFormat="1" applyFont="1" applyFill="1" applyAlignment="1">
      <alignment horizontal="right" vertical="center"/>
    </xf>
    <xf numFmtId="0" fontId="6" fillId="7" borderId="2" xfId="2" applyFont="1" applyFill="1" applyBorder="1" applyAlignment="1">
      <alignment horizontal="left" vertical="center" indent="1"/>
    </xf>
    <xf numFmtId="0" fontId="1" fillId="0" borderId="0" xfId="2"/>
    <xf numFmtId="3" fontId="14" fillId="0" borderId="1" xfId="2" applyNumberFormat="1" applyFont="1" applyBorder="1" applyAlignment="1">
      <alignment horizontal="right"/>
    </xf>
    <xf numFmtId="3" fontId="8" fillId="0" borderId="1" xfId="2" applyNumberFormat="1" applyFont="1" applyBorder="1" applyAlignment="1">
      <alignment horizontal="right" vertical="center"/>
    </xf>
    <xf numFmtId="0" fontId="6" fillId="0" borderId="2" xfId="2" applyFont="1" applyBorder="1" applyAlignment="1">
      <alignment horizontal="left" vertical="center" indent="1"/>
    </xf>
    <xf numFmtId="0" fontId="6" fillId="0" borderId="3" xfId="2" applyFont="1" applyBorder="1" applyAlignment="1">
      <alignment horizontal="left" vertical="center" wrapText="1" indent="1"/>
    </xf>
    <xf numFmtId="3" fontId="6" fillId="0" borderId="1" xfId="2" applyNumberFormat="1" applyFont="1" applyBorder="1" applyAlignment="1">
      <alignment horizontal="right" vertical="center"/>
    </xf>
    <xf numFmtId="3" fontId="14" fillId="0" borderId="0" xfId="2" applyNumberFormat="1" applyFont="1" applyAlignment="1">
      <alignment horizontal="right" vertical="center" wrapText="1"/>
    </xf>
    <xf numFmtId="49" fontId="15" fillId="0" borderId="2" xfId="0" applyNumberFormat="1" applyFont="1" applyFill="1" applyBorder="1" applyAlignment="1"/>
    <xf numFmtId="49" fontId="15" fillId="0" borderId="4" xfId="0" applyNumberFormat="1" applyFont="1" applyFill="1" applyBorder="1" applyAlignment="1"/>
    <xf numFmtId="49" fontId="15" fillId="0" borderId="3" xfId="0" applyNumberFormat="1" applyFont="1" applyFill="1" applyBorder="1" applyAlignment="1"/>
    <xf numFmtId="0" fontId="2" fillId="0" borderId="0" xfId="0" applyFont="1" applyFill="1" applyBorder="1" applyAlignment="1">
      <alignment horizontal="left" vertical="top" wrapText="1"/>
    </xf>
    <xf numFmtId="0" fontId="14" fillId="0" borderId="0" xfId="0" applyFont="1" applyFill="1" applyAlignment="1">
      <alignment wrapText="1"/>
    </xf>
    <xf numFmtId="0" fontId="14" fillId="0" borderId="0" xfId="0" applyFont="1" applyFill="1" applyAlignment="1"/>
    <xf numFmtId="49" fontId="25" fillId="2" borderId="0" xfId="0" applyNumberFormat="1" applyFont="1" applyFill="1" applyBorder="1" applyAlignment="1">
      <alignment horizontal="left" vertical="top"/>
    </xf>
    <xf numFmtId="49" fontId="27" fillId="2" borderId="0" xfId="0" applyNumberFormat="1" applyFont="1" applyFill="1" applyBorder="1" applyAlignment="1">
      <alignment horizontal="left" vertical="top"/>
    </xf>
    <xf numFmtId="0" fontId="27" fillId="2" borderId="0" xfId="0" applyFont="1" applyFill="1" applyBorder="1" applyAlignment="1">
      <alignment horizontal="left" vertical="top"/>
    </xf>
    <xf numFmtId="49" fontId="25" fillId="2" borderId="0" xfId="0" applyNumberFormat="1" applyFont="1" applyFill="1" applyBorder="1" applyAlignment="1">
      <alignment vertical="top" wrapText="1"/>
    </xf>
    <xf numFmtId="49" fontId="27" fillId="2" borderId="0" xfId="0" applyNumberFormat="1" applyFont="1" applyFill="1" applyBorder="1" applyAlignment="1">
      <alignment vertical="top" wrapText="1"/>
    </xf>
    <xf numFmtId="49" fontId="25" fillId="2" borderId="0" xfId="0" applyNumberFormat="1" applyFont="1" applyFill="1" applyBorder="1" applyAlignment="1">
      <alignment vertical="top"/>
    </xf>
    <xf numFmtId="49" fontId="24" fillId="0" borderId="0" xfId="0" applyNumberFormat="1" applyFont="1" applyFill="1" applyBorder="1" applyAlignment="1">
      <alignment vertical="top"/>
    </xf>
    <xf numFmtId="0" fontId="26" fillId="0" borderId="0" xfId="0" applyFont="1" applyFill="1" applyBorder="1" applyAlignment="1">
      <alignment horizontal="left" vertical="top"/>
    </xf>
    <xf numFmtId="49" fontId="26" fillId="0" borderId="0" xfId="0" applyNumberFormat="1" applyFont="1" applyFill="1" applyBorder="1" applyAlignment="1">
      <alignment vertical="top" wrapText="1"/>
    </xf>
    <xf numFmtId="0" fontId="26" fillId="0" borderId="0" xfId="0" applyFont="1" applyFill="1" applyBorder="1" applyAlignment="1">
      <alignment vertical="top"/>
    </xf>
    <xf numFmtId="0" fontId="24" fillId="0" borderId="0" xfId="0" applyFont="1" applyFill="1" applyBorder="1" applyAlignment="1">
      <alignment horizontal="left" vertical="top"/>
    </xf>
    <xf numFmtId="0" fontId="2" fillId="0" borderId="0" xfId="0" applyFont="1" applyFill="1" applyBorder="1" applyAlignment="1">
      <alignment vertical="top"/>
    </xf>
    <xf numFmtId="0" fontId="27" fillId="2" borderId="0" xfId="0" applyFont="1" applyFill="1" applyBorder="1" applyAlignment="1">
      <alignment horizontal="left"/>
    </xf>
    <xf numFmtId="49" fontId="11" fillId="0" borderId="0" xfId="0" applyNumberFormat="1" applyFont="1" applyFill="1" applyBorder="1" applyAlignment="1">
      <alignment horizontal="left" vertical="top"/>
    </xf>
    <xf numFmtId="49" fontId="17" fillId="2" borderId="0" xfId="0" applyNumberFormat="1" applyFont="1" applyFill="1" applyBorder="1" applyAlignment="1">
      <alignment horizontal="left" vertical="top"/>
    </xf>
    <xf numFmtId="0" fontId="2" fillId="2" borderId="0" xfId="0" applyFont="1" applyFill="1" applyBorder="1" applyAlignment="1">
      <alignment horizontal="left" vertical="top"/>
    </xf>
    <xf numFmtId="0" fontId="27" fillId="0" borderId="0" xfId="0" applyFont="1" applyFill="1" applyBorder="1" applyAlignment="1">
      <alignment horizontal="left" vertical="top"/>
    </xf>
    <xf numFmtId="49" fontId="15" fillId="0" borderId="4" xfId="0" applyNumberFormat="1" applyFont="1" applyFill="1" applyBorder="1" applyAlignment="1">
      <alignment horizontal="right"/>
    </xf>
    <xf numFmtId="49" fontId="14" fillId="0" borderId="4" xfId="0" applyNumberFormat="1" applyFont="1" applyFill="1" applyBorder="1" applyAlignment="1"/>
    <xf numFmtId="0" fontId="15" fillId="0" borderId="2" xfId="0" applyFont="1" applyFill="1" applyBorder="1" applyAlignment="1"/>
    <xf numFmtId="0" fontId="15" fillId="0" borderId="4" xfId="0" applyFont="1" applyFill="1" applyBorder="1" applyAlignment="1"/>
    <xf numFmtId="0" fontId="6" fillId="0" borderId="0" xfId="0" applyFont="1" applyFill="1" applyBorder="1" applyAlignment="1">
      <alignment vertical="top" wrapText="1"/>
    </xf>
    <xf numFmtId="0" fontId="6" fillId="0" borderId="0" xfId="0" applyFont="1" applyFill="1" applyBorder="1" applyAlignment="1">
      <alignment vertical="top"/>
    </xf>
    <xf numFmtId="0" fontId="2" fillId="0" borderId="0" xfId="0" applyFont="1" applyFill="1" applyBorder="1" applyAlignment="1">
      <alignment vertical="top"/>
    </xf>
    <xf numFmtId="0" fontId="15" fillId="0" borderId="1" xfId="0" applyFont="1" applyFill="1" applyBorder="1" applyAlignment="1">
      <alignment horizontal="center"/>
    </xf>
    <xf numFmtId="0" fontId="27" fillId="0" borderId="0" xfId="0" applyFont="1" applyFill="1" applyBorder="1" applyAlignment="1">
      <alignment vertical="top" wrapText="1"/>
    </xf>
    <xf numFmtId="4" fontId="15" fillId="0" borderId="1" xfId="0" applyNumberFormat="1" applyFont="1" applyFill="1" applyBorder="1" applyAlignment="1">
      <alignment horizontal="center"/>
    </xf>
    <xf numFmtId="2" fontId="2" fillId="0" borderId="0" xfId="0" applyNumberFormat="1" applyFont="1" applyFill="1" applyBorder="1" applyAlignment="1">
      <alignment horizontal="center" vertical="top" wrapText="1"/>
    </xf>
    <xf numFmtId="0" fontId="6" fillId="0" borderId="0" xfId="0" applyFont="1" applyFill="1" applyBorder="1" applyAlignment="1">
      <alignment vertical="top" wrapText="1"/>
    </xf>
    <xf numFmtId="49" fontId="11" fillId="0" borderId="1" xfId="0" applyNumberFormat="1" applyFont="1" applyFill="1" applyBorder="1" applyAlignment="1">
      <alignment horizontal="left" vertical="top" wrapText="1"/>
    </xf>
    <xf numFmtId="49" fontId="11" fillId="0" borderId="0" xfId="0" applyNumberFormat="1" applyFont="1" applyFill="1" applyBorder="1" applyAlignment="1">
      <alignment horizontal="left" vertical="top" wrapText="1"/>
    </xf>
    <xf numFmtId="0" fontId="17" fillId="0" borderId="1" xfId="0" applyFont="1" applyFill="1" applyBorder="1" applyAlignment="1">
      <alignment horizontal="center" vertical="top" wrapText="1"/>
    </xf>
    <xf numFmtId="0" fontId="15" fillId="0" borderId="0" xfId="0" applyFont="1" applyFill="1" applyBorder="1" applyAlignment="1"/>
    <xf numFmtId="49" fontId="14" fillId="0" borderId="0" xfId="0" applyNumberFormat="1" applyFont="1" applyFill="1" applyBorder="1" applyAlignment="1"/>
    <xf numFmtId="49" fontId="15" fillId="0" borderId="0" xfId="0" applyNumberFormat="1" applyFont="1" applyFill="1" applyBorder="1" applyAlignment="1">
      <alignment horizontal="right"/>
    </xf>
    <xf numFmtId="49" fontId="15" fillId="0" borderId="4" xfId="0" applyNumberFormat="1" applyFont="1" applyFill="1" applyBorder="1" applyAlignment="1"/>
    <xf numFmtId="0" fontId="6" fillId="0" borderId="0" xfId="0" applyFont="1" applyFill="1" applyBorder="1" applyAlignment="1">
      <alignment vertical="top" wrapText="1"/>
    </xf>
    <xf numFmtId="0" fontId="15" fillId="0" borderId="0" xfId="0" applyFont="1" applyAlignment="1"/>
    <xf numFmtId="2" fontId="15" fillId="0" borderId="0" xfId="0" applyNumberFormat="1" applyFont="1" applyBorder="1" applyAlignment="1">
      <alignment horizontal="right"/>
    </xf>
    <xf numFmtId="0" fontId="26" fillId="0" borderId="18" xfId="0" applyFont="1" applyFill="1" applyBorder="1" applyAlignment="1">
      <alignment vertical="center" wrapText="1"/>
    </xf>
    <xf numFmtId="2" fontId="15" fillId="0" borderId="0" xfId="0" applyNumberFormat="1" applyFont="1" applyFill="1" applyBorder="1" applyAlignment="1">
      <alignment horizontal="right"/>
    </xf>
    <xf numFmtId="0" fontId="13" fillId="0" borderId="0" xfId="0" applyFont="1" applyFill="1" applyBorder="1" applyAlignment="1">
      <alignment horizontal="left" vertical="top"/>
    </xf>
    <xf numFmtId="0" fontId="17" fillId="0" borderId="0" xfId="0" applyFont="1" applyFill="1" applyBorder="1" applyAlignment="1">
      <alignment vertical="top" wrapText="1"/>
    </xf>
    <xf numFmtId="0" fontId="13" fillId="0" borderId="0" xfId="0" applyFont="1" applyFill="1" applyBorder="1" applyAlignment="1">
      <alignment vertical="top" wrapText="1"/>
    </xf>
    <xf numFmtId="0" fontId="8" fillId="0" borderId="0" xfId="0" applyFont="1" applyFill="1" applyBorder="1" applyAlignment="1">
      <alignment vertical="top" wrapText="1"/>
    </xf>
    <xf numFmtId="0" fontId="17" fillId="0" borderId="0" xfId="0" applyFont="1" applyFill="1" applyBorder="1" applyAlignment="1">
      <alignment vertical="top"/>
    </xf>
    <xf numFmtId="49" fontId="15" fillId="0" borderId="0" xfId="0" applyNumberFormat="1" applyFont="1" applyFill="1" applyBorder="1" applyAlignment="1"/>
    <xf numFmtId="49" fontId="17" fillId="0" borderId="0" xfId="0" applyNumberFormat="1" applyFont="1" applyFill="1" applyBorder="1" applyAlignment="1">
      <alignment horizontal="left" vertical="top" wrapText="1"/>
    </xf>
    <xf numFmtId="0" fontId="3" fillId="0" borderId="0" xfId="0" applyFont="1" applyFill="1" applyBorder="1" applyAlignment="1">
      <alignment vertical="top" wrapText="1"/>
    </xf>
    <xf numFmtId="49" fontId="3" fillId="0" borderId="0" xfId="0" applyNumberFormat="1" applyFont="1" applyFill="1" applyBorder="1" applyAlignment="1">
      <alignment vertical="top" wrapText="1"/>
    </xf>
    <xf numFmtId="2" fontId="2" fillId="0" borderId="0" xfId="0" applyNumberFormat="1" applyFont="1" applyFill="1" applyBorder="1" applyAlignment="1">
      <alignment horizontal="center" vertical="top" wrapText="1"/>
    </xf>
    <xf numFmtId="0" fontId="3" fillId="0" borderId="0" xfId="0" applyFont="1" applyFill="1" applyBorder="1" applyAlignment="1">
      <alignment horizontal="center" vertical="top"/>
    </xf>
    <xf numFmtId="0" fontId="2" fillId="0" borderId="0" xfId="0" applyFont="1" applyFill="1" applyBorder="1" applyAlignment="1">
      <alignment vertical="top"/>
    </xf>
    <xf numFmtId="0" fontId="26" fillId="0" borderId="0" xfId="0" applyFont="1" applyFill="1" applyBorder="1" applyAlignment="1">
      <alignment vertical="top"/>
    </xf>
    <xf numFmtId="0" fontId="26" fillId="0" borderId="0" xfId="0" applyFont="1" applyFill="1" applyBorder="1" applyAlignment="1">
      <alignment vertical="top" wrapText="1"/>
    </xf>
    <xf numFmtId="0" fontId="11" fillId="2" borderId="0" xfId="0" applyFont="1" applyFill="1" applyBorder="1" applyAlignment="1">
      <alignment vertical="top"/>
    </xf>
    <xf numFmtId="0" fontId="6" fillId="0" borderId="0" xfId="0" applyFont="1" applyFill="1" applyBorder="1" applyAlignment="1">
      <alignment vertical="top"/>
    </xf>
    <xf numFmtId="0" fontId="6" fillId="0" borderId="0" xfId="0" applyFont="1" applyFill="1" applyBorder="1" applyAlignment="1">
      <alignment vertical="top" wrapText="1"/>
    </xf>
    <xf numFmtId="0" fontId="26" fillId="0" borderId="0" xfId="0" applyFont="1" applyFill="1" applyBorder="1" applyAlignment="1">
      <alignment vertical="center" wrapText="1"/>
    </xf>
    <xf numFmtId="0" fontId="28" fillId="0" borderId="0" xfId="0" applyFont="1"/>
    <xf numFmtId="0" fontId="9" fillId="0" borderId="0" xfId="0" applyFont="1" applyFill="1" applyBorder="1" applyAlignment="1">
      <alignment vertical="center" wrapText="1"/>
    </xf>
    <xf numFmtId="0" fontId="10" fillId="0" borderId="0" xfId="0" applyFont="1" applyFill="1" applyBorder="1" applyAlignment="1">
      <alignment horizontal="left" vertical="top"/>
    </xf>
    <xf numFmtId="2" fontId="15" fillId="0" borderId="0" xfId="0" applyNumberFormat="1" applyFont="1" applyFill="1" applyBorder="1" applyAlignment="1"/>
    <xf numFmtId="0" fontId="0" fillId="0" borderId="0" xfId="0" applyFill="1"/>
    <xf numFmtId="0" fontId="27" fillId="0" borderId="0" xfId="0" applyFont="1" applyFill="1" applyBorder="1" applyAlignment="1">
      <alignment vertical="top"/>
    </xf>
    <xf numFmtId="0" fontId="8" fillId="0" borderId="0" xfId="0" applyFont="1" applyFill="1" applyBorder="1" applyAlignment="1">
      <alignment vertical="center"/>
    </xf>
    <xf numFmtId="0" fontId="8" fillId="0" borderId="0" xfId="0" applyFont="1" applyFill="1" applyBorder="1" applyAlignment="1">
      <alignment vertical="top"/>
    </xf>
    <xf numFmtId="49" fontId="14" fillId="0" borderId="2" xfId="0" applyNumberFormat="1" applyFont="1" applyFill="1" applyBorder="1" applyAlignment="1"/>
    <xf numFmtId="49" fontId="15" fillId="0" borderId="2" xfId="0" applyNumberFormat="1" applyFont="1" applyFill="1" applyBorder="1" applyAlignment="1"/>
    <xf numFmtId="49" fontId="15" fillId="0" borderId="2" xfId="0" applyNumberFormat="1" applyFont="1" applyFill="1" applyBorder="1" applyAlignment="1">
      <alignment horizontal="right"/>
    </xf>
    <xf numFmtId="164" fontId="8" fillId="6" borderId="1" xfId="2" applyNumberFormat="1" applyFont="1" applyFill="1" applyBorder="1" applyAlignment="1">
      <alignment horizontal="right" vertical="center"/>
    </xf>
    <xf numFmtId="164" fontId="15" fillId="0" borderId="1" xfId="0" applyNumberFormat="1" applyFont="1" applyFill="1" applyBorder="1" applyAlignment="1"/>
    <xf numFmtId="164" fontId="14" fillId="0" borderId="1" xfId="0" applyNumberFormat="1" applyFont="1" applyFill="1" applyBorder="1" applyAlignment="1"/>
    <xf numFmtId="164" fontId="17" fillId="0" borderId="1" xfId="0" applyNumberFormat="1" applyFont="1" applyFill="1" applyBorder="1" applyAlignment="1">
      <alignment horizontal="left" vertical="top" wrapText="1"/>
    </xf>
    <xf numFmtId="164" fontId="11" fillId="0" borderId="1" xfId="0" applyNumberFormat="1" applyFont="1" applyFill="1" applyBorder="1" applyAlignment="1">
      <alignment horizontal="left" vertical="top" wrapText="1"/>
    </xf>
    <xf numFmtId="0" fontId="2" fillId="0" borderId="0" xfId="0" applyFont="1" applyFill="1" applyBorder="1" applyAlignment="1">
      <alignment vertical="top"/>
    </xf>
    <xf numFmtId="0" fontId="6" fillId="0" borderId="0" xfId="0" applyFont="1" applyFill="1" applyBorder="1" applyAlignment="1">
      <alignment vertical="top" wrapText="1"/>
    </xf>
    <xf numFmtId="0" fontId="14" fillId="0" borderId="0" xfId="0" applyFont="1" applyAlignment="1">
      <alignment wrapText="1"/>
    </xf>
    <xf numFmtId="49" fontId="15" fillId="0" borderId="2" xfId="0" applyNumberFormat="1" applyFont="1" applyFill="1" applyBorder="1" applyAlignment="1">
      <alignment horizontal="right"/>
    </xf>
    <xf numFmtId="49" fontId="15" fillId="0" borderId="4" xfId="0" applyNumberFormat="1" applyFont="1" applyFill="1" applyBorder="1" applyAlignment="1">
      <alignment horizontal="right"/>
    </xf>
    <xf numFmtId="49" fontId="15" fillId="0" borderId="3" xfId="0" applyNumberFormat="1" applyFont="1" applyFill="1" applyBorder="1" applyAlignment="1">
      <alignment horizontal="right"/>
    </xf>
    <xf numFmtId="2" fontId="15" fillId="0" borderId="2" xfId="0" applyNumberFormat="1" applyFont="1" applyFill="1" applyBorder="1" applyAlignment="1">
      <alignment horizontal="right"/>
    </xf>
    <xf numFmtId="2" fontId="15" fillId="0" borderId="4" xfId="0" applyNumberFormat="1" applyFont="1" applyFill="1" applyBorder="1" applyAlignment="1">
      <alignment horizontal="right"/>
    </xf>
    <xf numFmtId="2" fontId="15" fillId="0" borderId="3" xfId="0" applyNumberFormat="1" applyFont="1" applyFill="1" applyBorder="1" applyAlignment="1">
      <alignment horizontal="right"/>
    </xf>
    <xf numFmtId="49" fontId="14" fillId="0" borderId="1" xfId="0" applyNumberFormat="1" applyFont="1" applyFill="1" applyBorder="1" applyAlignment="1"/>
    <xf numFmtId="49" fontId="14" fillId="0" borderId="1" xfId="0" applyNumberFormat="1" applyFont="1" applyBorder="1" applyAlignment="1"/>
    <xf numFmtId="164" fontId="14" fillId="0" borderId="1" xfId="0" applyNumberFormat="1" applyFont="1" applyBorder="1" applyAlignment="1"/>
    <xf numFmtId="2" fontId="14" fillId="0" borderId="1" xfId="0" applyNumberFormat="1" applyFont="1" applyBorder="1" applyAlignment="1"/>
    <xf numFmtId="49" fontId="15" fillId="0" borderId="2" xfId="0" applyNumberFormat="1" applyFont="1" applyBorder="1" applyAlignment="1">
      <alignment horizontal="right"/>
    </xf>
    <xf numFmtId="49" fontId="15" fillId="0" borderId="4" xfId="0" applyNumberFormat="1" applyFont="1" applyBorder="1" applyAlignment="1">
      <alignment horizontal="right"/>
    </xf>
    <xf numFmtId="49" fontId="15" fillId="0" borderId="3" xfId="0" applyNumberFormat="1" applyFont="1" applyBorder="1" applyAlignment="1">
      <alignment horizontal="right"/>
    </xf>
    <xf numFmtId="2" fontId="15" fillId="0" borderId="2" xfId="0" applyNumberFormat="1" applyFont="1" applyBorder="1" applyAlignment="1">
      <alignment horizontal="right"/>
    </xf>
    <xf numFmtId="2" fontId="15" fillId="0" borderId="4" xfId="0" applyNumberFormat="1" applyFont="1" applyBorder="1" applyAlignment="1">
      <alignment horizontal="right"/>
    </xf>
    <xf numFmtId="2" fontId="15" fillId="0" borderId="3" xfId="0" applyNumberFormat="1" applyFont="1" applyBorder="1" applyAlignment="1">
      <alignment horizontal="right"/>
    </xf>
    <xf numFmtId="0" fontId="15" fillId="0" borderId="1" xfId="0" applyFont="1" applyFill="1" applyBorder="1" applyAlignment="1"/>
    <xf numFmtId="0" fontId="15" fillId="0" borderId="1" xfId="0" applyFont="1" applyFill="1" applyBorder="1" applyAlignment="1">
      <alignment horizontal="center"/>
    </xf>
    <xf numFmtId="49" fontId="14" fillId="0" borderId="2" xfId="0" applyNumberFormat="1" applyFont="1" applyBorder="1" applyAlignment="1">
      <alignment horizontal="center"/>
    </xf>
    <xf numFmtId="49" fontId="14" fillId="0" borderId="4" xfId="0" applyNumberFormat="1" applyFont="1" applyBorder="1" applyAlignment="1">
      <alignment horizontal="center"/>
    </xf>
    <xf numFmtId="49" fontId="14" fillId="0" borderId="3" xfId="0" applyNumberFormat="1" applyFont="1" applyBorder="1" applyAlignment="1">
      <alignment horizontal="center"/>
    </xf>
    <xf numFmtId="164" fontId="14" fillId="0" borderId="1" xfId="0" applyNumberFormat="1" applyFont="1" applyFill="1" applyBorder="1" applyAlignment="1"/>
    <xf numFmtId="2" fontId="14" fillId="0" borderId="1" xfId="0" applyNumberFormat="1" applyFont="1" applyFill="1" applyBorder="1" applyAlignment="1"/>
    <xf numFmtId="0" fontId="15" fillId="0" borderId="2" xfId="0" applyFont="1" applyFill="1" applyBorder="1" applyAlignment="1"/>
    <xf numFmtId="0" fontId="15" fillId="0" borderId="4" xfId="0" applyFont="1" applyFill="1" applyBorder="1" applyAlignment="1"/>
    <xf numFmtId="0" fontId="15" fillId="0" borderId="3" xfId="0" applyFont="1" applyFill="1" applyBorder="1" applyAlignment="1"/>
    <xf numFmtId="0" fontId="15" fillId="0" borderId="2" xfId="0" applyFont="1" applyFill="1" applyBorder="1" applyAlignment="1">
      <alignment horizontal="center"/>
    </xf>
    <xf numFmtId="0" fontId="15" fillId="0" borderId="4" xfId="0" applyFont="1" applyFill="1" applyBorder="1" applyAlignment="1">
      <alignment horizontal="center"/>
    </xf>
    <xf numFmtId="0" fontId="15" fillId="0" borderId="3" xfId="0" applyFont="1" applyFill="1" applyBorder="1" applyAlignment="1">
      <alignment horizontal="center"/>
    </xf>
    <xf numFmtId="49" fontId="14" fillId="0" borderId="2" xfId="0" applyNumberFormat="1" applyFont="1" applyBorder="1" applyAlignment="1"/>
    <xf numFmtId="49" fontId="14" fillId="0" borderId="4" xfId="0" applyNumberFormat="1" applyFont="1" applyBorder="1" applyAlignment="1"/>
    <xf numFmtId="49" fontId="14" fillId="0" borderId="3" xfId="0" applyNumberFormat="1" applyFont="1" applyBorder="1" applyAlignment="1"/>
    <xf numFmtId="2" fontId="14" fillId="0" borderId="2" xfId="0" applyNumberFormat="1" applyFont="1" applyBorder="1" applyAlignment="1"/>
    <xf numFmtId="2" fontId="14" fillId="0" borderId="4" xfId="0" applyNumberFormat="1" applyFont="1" applyBorder="1" applyAlignment="1"/>
    <xf numFmtId="2" fontId="14" fillId="0" borderId="3" xfId="0" applyNumberFormat="1" applyFont="1" applyBorder="1" applyAlignment="1"/>
    <xf numFmtId="164" fontId="14" fillId="0" borderId="2" xfId="0" applyNumberFormat="1" applyFont="1" applyBorder="1" applyAlignment="1"/>
    <xf numFmtId="49" fontId="14" fillId="0" borderId="2" xfId="0" applyNumberFormat="1" applyFont="1" applyFill="1" applyBorder="1" applyAlignment="1"/>
    <xf numFmtId="49" fontId="14" fillId="0" borderId="4" xfId="0" applyNumberFormat="1" applyFont="1" applyFill="1" applyBorder="1" applyAlignment="1"/>
    <xf numFmtId="49" fontId="14" fillId="0" borderId="3" xfId="0" applyNumberFormat="1" applyFont="1" applyFill="1" applyBorder="1" applyAlignment="1"/>
    <xf numFmtId="0" fontId="2" fillId="0" borderId="2" xfId="0" applyFont="1" applyFill="1" applyBorder="1" applyAlignment="1">
      <alignment vertical="top" wrapText="1"/>
    </xf>
    <xf numFmtId="0" fontId="2" fillId="0" borderId="4" xfId="0" applyFont="1" applyFill="1" applyBorder="1" applyAlignment="1">
      <alignment vertical="top" wrapText="1"/>
    </xf>
    <xf numFmtId="0" fontId="2" fillId="0" borderId="3" xfId="0" applyFont="1" applyFill="1" applyBorder="1" applyAlignment="1">
      <alignment vertical="top" wrapText="1"/>
    </xf>
    <xf numFmtId="2" fontId="14" fillId="0" borderId="2" xfId="0" applyNumberFormat="1" applyFont="1" applyFill="1" applyBorder="1" applyAlignment="1"/>
    <xf numFmtId="2" fontId="14" fillId="0" borderId="4" xfId="0" applyNumberFormat="1" applyFont="1" applyFill="1" applyBorder="1" applyAlignment="1"/>
    <xf numFmtId="2" fontId="14" fillId="0" borderId="3" xfId="0" applyNumberFormat="1" applyFont="1" applyFill="1" applyBorder="1" applyAlignment="1"/>
    <xf numFmtId="0" fontId="14" fillId="7" borderId="0" xfId="2" applyFont="1" applyFill="1" applyBorder="1"/>
    <xf numFmtId="0" fontId="8" fillId="6" borderId="8" xfId="2" applyFont="1" applyFill="1" applyBorder="1" applyAlignment="1">
      <alignment horizontal="center" vertical="center"/>
    </xf>
    <xf numFmtId="0" fontId="8" fillId="6" borderId="9" xfId="2" applyFont="1" applyFill="1" applyBorder="1" applyAlignment="1">
      <alignment horizontal="center" vertical="center"/>
    </xf>
    <xf numFmtId="0" fontId="8" fillId="6" borderId="10" xfId="2" applyFont="1" applyFill="1" applyBorder="1" applyAlignment="1">
      <alignment horizontal="center" vertical="center"/>
    </xf>
    <xf numFmtId="0" fontId="8" fillId="6" borderId="2" xfId="2" applyFont="1" applyFill="1" applyBorder="1" applyAlignment="1">
      <alignment vertical="center"/>
    </xf>
    <xf numFmtId="0" fontId="8" fillId="6" borderId="3" xfId="2" applyFont="1" applyFill="1" applyBorder="1" applyAlignment="1">
      <alignment vertical="center"/>
    </xf>
    <xf numFmtId="0" fontId="8" fillId="7" borderId="1" xfId="2" applyFont="1" applyFill="1" applyBorder="1" applyAlignment="1">
      <alignment vertical="center" wrapText="1"/>
    </xf>
    <xf numFmtId="0" fontId="6" fillId="7" borderId="1" xfId="2" applyFont="1" applyFill="1" applyBorder="1" applyAlignment="1">
      <alignment horizontal="left" vertical="center" wrapText="1" indent="1"/>
    </xf>
    <xf numFmtId="0" fontId="6" fillId="7" borderId="1" xfId="2" applyFont="1" applyFill="1" applyBorder="1" applyAlignment="1">
      <alignment horizontal="left" vertical="center" indent="1"/>
    </xf>
    <xf numFmtId="0" fontId="14" fillId="0" borderId="0" xfId="2" applyFont="1" applyBorder="1"/>
    <xf numFmtId="0" fontId="8" fillId="0" borderId="1" xfId="2" applyFont="1" applyBorder="1" applyAlignment="1">
      <alignment vertical="center"/>
    </xf>
    <xf numFmtId="0" fontId="6" fillId="0" borderId="1" xfId="2" applyFont="1" applyBorder="1" applyAlignment="1">
      <alignment horizontal="left" vertical="center" indent="1"/>
    </xf>
    <xf numFmtId="0" fontId="24" fillId="0" borderId="0" xfId="0" applyFont="1" applyFill="1" applyBorder="1" applyAlignment="1">
      <alignment vertical="top"/>
    </xf>
    <xf numFmtId="4" fontId="14" fillId="0" borderId="2" xfId="0" applyNumberFormat="1" applyFont="1" applyFill="1" applyBorder="1" applyAlignment="1"/>
    <xf numFmtId="4" fontId="14" fillId="0" borderId="4" xfId="0" applyNumberFormat="1" applyFont="1" applyFill="1" applyBorder="1" applyAlignment="1"/>
    <xf numFmtId="4" fontId="14" fillId="0" borderId="3" xfId="0" applyNumberFormat="1" applyFont="1" applyFill="1" applyBorder="1" applyAlignment="1"/>
    <xf numFmtId="0" fontId="6" fillId="0" borderId="2" xfId="0" applyFont="1" applyFill="1" applyBorder="1" applyAlignment="1">
      <alignment vertical="top" wrapText="1"/>
    </xf>
    <xf numFmtId="0" fontId="6" fillId="0" borderId="4" xfId="0" applyFont="1" applyFill="1" applyBorder="1" applyAlignment="1">
      <alignment vertical="top" wrapText="1"/>
    </xf>
    <xf numFmtId="0" fontId="6" fillId="0" borderId="3" xfId="0" applyFont="1" applyFill="1" applyBorder="1" applyAlignment="1">
      <alignment vertical="top" wrapText="1"/>
    </xf>
    <xf numFmtId="4" fontId="15" fillId="0" borderId="2" xfId="0" applyNumberFormat="1" applyFont="1" applyFill="1" applyBorder="1" applyAlignment="1"/>
    <xf numFmtId="4" fontId="15" fillId="0" borderId="4" xfId="0" applyNumberFormat="1" applyFont="1" applyFill="1" applyBorder="1" applyAlignment="1"/>
    <xf numFmtId="4" fontId="15" fillId="0" borderId="3" xfId="0" applyNumberFormat="1" applyFont="1" applyFill="1" applyBorder="1" applyAlignment="1"/>
    <xf numFmtId="164" fontId="14" fillId="0" borderId="2" xfId="0" applyNumberFormat="1" applyFont="1" applyFill="1" applyBorder="1" applyAlignment="1"/>
    <xf numFmtId="4" fontId="14" fillId="0" borderId="1" xfId="0" applyNumberFormat="1" applyFont="1" applyFill="1" applyBorder="1" applyAlignment="1"/>
    <xf numFmtId="164" fontId="15" fillId="0" borderId="1" xfId="0" applyNumberFormat="1" applyFont="1" applyFill="1" applyBorder="1" applyAlignment="1"/>
    <xf numFmtId="4" fontId="15" fillId="0" borderId="1" xfId="0" applyNumberFormat="1" applyFont="1" applyFill="1" applyBorder="1" applyAlignment="1"/>
    <xf numFmtId="49" fontId="15" fillId="0" borderId="2" xfId="0" applyNumberFormat="1" applyFont="1" applyFill="1" applyBorder="1" applyAlignment="1"/>
    <xf numFmtId="49" fontId="15" fillId="0" borderId="4" xfId="0" applyNumberFormat="1" applyFont="1" applyFill="1" applyBorder="1" applyAlignment="1"/>
    <xf numFmtId="49" fontId="15" fillId="0" borderId="3" xfId="0" applyNumberFormat="1" applyFont="1" applyFill="1" applyBorder="1" applyAlignment="1"/>
    <xf numFmtId="164" fontId="15" fillId="0" borderId="2" xfId="0" applyNumberFormat="1" applyFont="1" applyFill="1" applyBorder="1" applyAlignment="1"/>
    <xf numFmtId="2" fontId="15" fillId="0" borderId="4" xfId="0" applyNumberFormat="1" applyFont="1" applyFill="1" applyBorder="1" applyAlignment="1"/>
    <xf numFmtId="2" fontId="15" fillId="0" borderId="3" xfId="0" applyNumberFormat="1" applyFont="1" applyFill="1" applyBorder="1" applyAlignment="1"/>
    <xf numFmtId="49" fontId="15" fillId="0" borderId="1" xfId="0" applyNumberFormat="1" applyFont="1" applyFill="1" applyBorder="1" applyAlignment="1"/>
    <xf numFmtId="49" fontId="15" fillId="0" borderId="1" xfId="0" applyNumberFormat="1" applyFont="1" applyBorder="1" applyAlignment="1"/>
    <xf numFmtId="2" fontId="15" fillId="0" borderId="1" xfId="0" applyNumberFormat="1" applyFont="1" applyFill="1" applyBorder="1" applyAlignment="1"/>
    <xf numFmtId="0" fontId="8" fillId="0" borderId="0" xfId="0" applyFont="1" applyFill="1" applyBorder="1" applyAlignment="1">
      <alignment horizontal="center" vertical="top"/>
    </xf>
    <xf numFmtId="2" fontId="2" fillId="0" borderId="0" xfId="0" applyNumberFormat="1" applyFont="1" applyFill="1" applyBorder="1" applyAlignment="1">
      <alignment horizontal="center" vertical="top" wrapText="1"/>
    </xf>
    <xf numFmtId="0" fontId="14" fillId="0" borderId="0" xfId="0" applyFont="1" applyAlignment="1">
      <alignment wrapText="1"/>
    </xf>
    <xf numFmtId="9" fontId="14" fillId="0" borderId="2" xfId="0" applyNumberFormat="1" applyFont="1" applyFill="1" applyBorder="1" applyAlignment="1"/>
    <xf numFmtId="9" fontId="14" fillId="0" borderId="4" xfId="0" applyNumberFormat="1" applyFont="1" applyFill="1" applyBorder="1" applyAlignment="1"/>
    <xf numFmtId="9" fontId="14" fillId="0" borderId="3" xfId="0" applyNumberFormat="1" applyFont="1" applyFill="1" applyBorder="1" applyAlignment="1"/>
    <xf numFmtId="0" fontId="3" fillId="0" borderId="0"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3" xfId="0" applyFont="1" applyFill="1" applyBorder="1" applyAlignment="1">
      <alignment horizontal="center" vertical="top" wrapText="1"/>
    </xf>
    <xf numFmtId="0" fontId="6" fillId="0" borderId="0" xfId="0" applyFont="1" applyFill="1" applyBorder="1" applyAlignment="1">
      <alignment vertical="top" wrapText="1"/>
    </xf>
    <xf numFmtId="0" fontId="3" fillId="0" borderId="0" xfId="0" applyFont="1" applyFill="1" applyBorder="1" applyAlignment="1">
      <alignment horizontal="center"/>
    </xf>
    <xf numFmtId="0" fontId="8" fillId="0" borderId="0" xfId="0" applyFont="1" applyFill="1" applyBorder="1" applyAlignment="1">
      <alignment horizontal="center"/>
    </xf>
    <xf numFmtId="0" fontId="3" fillId="0" borderId="0" xfId="0" applyFont="1" applyFill="1" applyBorder="1" applyAlignment="1">
      <alignment horizontal="center" vertical="top"/>
    </xf>
    <xf numFmtId="2" fontId="15" fillId="0" borderId="1" xfId="0" applyNumberFormat="1" applyFont="1" applyBorder="1" applyAlignment="1"/>
    <xf numFmtId="0" fontId="2" fillId="0" borderId="0" xfId="0" applyFont="1" applyFill="1" applyBorder="1" applyAlignment="1">
      <alignment vertical="top"/>
    </xf>
    <xf numFmtId="0" fontId="6" fillId="0" borderId="0" xfId="0" applyFont="1" applyFill="1" applyBorder="1" applyAlignment="1">
      <alignment vertical="top"/>
    </xf>
    <xf numFmtId="2" fontId="3" fillId="0" borderId="0" xfId="0" applyNumberFormat="1" applyFont="1" applyFill="1" applyBorder="1" applyAlignment="1">
      <alignment horizontal="center" vertical="top" wrapText="1"/>
    </xf>
    <xf numFmtId="2" fontId="3" fillId="0" borderId="2" xfId="0" applyNumberFormat="1" applyFont="1" applyFill="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3" xfId="0" applyNumberFormat="1" applyFont="1" applyFill="1" applyBorder="1" applyAlignment="1">
      <alignment horizontal="center" vertical="top" wrapText="1"/>
    </xf>
    <xf numFmtId="0" fontId="3" fillId="0" borderId="2" xfId="0" applyFont="1" applyFill="1" applyBorder="1" applyAlignment="1">
      <alignment wrapText="1"/>
    </xf>
    <xf numFmtId="0" fontId="3" fillId="0" borderId="4" xfId="0" applyFont="1" applyFill="1" applyBorder="1" applyAlignment="1">
      <alignment wrapText="1"/>
    </xf>
    <xf numFmtId="0" fontId="3" fillId="0" borderId="3" xfId="0" applyFont="1" applyFill="1" applyBorder="1" applyAlignment="1">
      <alignment wrapText="1"/>
    </xf>
    <xf numFmtId="0" fontId="30" fillId="0" borderId="0" xfId="0" applyFont="1" applyAlignment="1">
      <alignment horizontal="left" vertical="center" wrapText="1"/>
    </xf>
    <xf numFmtId="164" fontId="14" fillId="0" borderId="2" xfId="0" applyNumberFormat="1" applyFont="1" applyFill="1" applyBorder="1" applyAlignment="1">
      <alignment horizontal="left"/>
    </xf>
    <xf numFmtId="4" fontId="14" fillId="0" borderId="3" xfId="0" applyNumberFormat="1" applyFont="1" applyFill="1" applyBorder="1" applyAlignment="1">
      <alignment horizontal="left"/>
    </xf>
    <xf numFmtId="0" fontId="28" fillId="0" borderId="0" xfId="0" applyFont="1" applyAlignment="1">
      <alignment horizontal="left" vertical="top" wrapText="1"/>
    </xf>
    <xf numFmtId="0" fontId="8" fillId="0" borderId="0" xfId="0" applyFont="1" applyFill="1" applyBorder="1" applyAlignment="1">
      <alignment horizontal="center" vertical="center"/>
    </xf>
    <xf numFmtId="0" fontId="6" fillId="0" borderId="0" xfId="0" applyFont="1" applyFill="1" applyBorder="1" applyAlignment="1">
      <alignment horizontal="center" vertical="top"/>
    </xf>
    <xf numFmtId="0" fontId="11" fillId="2" borderId="0" xfId="0" applyFont="1" applyFill="1" applyBorder="1" applyAlignment="1">
      <alignment horizontal="left" vertical="top" wrapText="1"/>
    </xf>
    <xf numFmtId="0" fontId="9" fillId="2" borderId="0" xfId="0" applyFont="1" applyFill="1" applyBorder="1" applyAlignment="1">
      <alignment horizontal="left" vertical="top" wrapText="1"/>
    </xf>
    <xf numFmtId="0" fontId="9" fillId="2" borderId="0" xfId="0" applyFont="1" applyFill="1" applyBorder="1" applyAlignment="1">
      <alignment horizontal="left" vertical="top"/>
    </xf>
    <xf numFmtId="0" fontId="11" fillId="2" borderId="0" xfId="0" applyFont="1" applyFill="1" applyBorder="1" applyAlignment="1">
      <alignment horizontal="left" vertical="top"/>
    </xf>
    <xf numFmtId="0" fontId="26" fillId="2" borderId="0" xfId="0" applyFont="1" applyFill="1" applyBorder="1" applyAlignment="1">
      <alignment horizontal="left" vertical="top"/>
    </xf>
    <xf numFmtId="0" fontId="8" fillId="6" borderId="5" xfId="2" applyFont="1" applyFill="1" applyBorder="1" applyAlignment="1">
      <alignment horizontal="center" vertical="center"/>
    </xf>
    <xf numFmtId="0" fontId="8" fillId="6" borderId="6" xfId="2" applyFont="1" applyFill="1" applyBorder="1" applyAlignment="1">
      <alignment horizontal="center" vertical="center"/>
    </xf>
    <xf numFmtId="0" fontId="8" fillId="6" borderId="7" xfId="2" applyFont="1" applyFill="1" applyBorder="1" applyAlignment="1">
      <alignment horizontal="center" vertical="center"/>
    </xf>
    <xf numFmtId="0" fontId="8" fillId="6" borderId="17" xfId="2" applyFont="1" applyFill="1" applyBorder="1" applyAlignment="1">
      <alignment horizontal="center" vertical="center" wrapText="1"/>
    </xf>
    <xf numFmtId="0" fontId="8" fillId="6" borderId="0"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8" fillId="6" borderId="17" xfId="2" applyFont="1" applyFill="1" applyBorder="1" applyAlignment="1">
      <alignment horizontal="center" vertical="center"/>
    </xf>
    <xf numFmtId="0" fontId="8" fillId="6" borderId="0" xfId="2" applyFont="1" applyFill="1" applyBorder="1" applyAlignment="1">
      <alignment horizontal="center" vertical="center"/>
    </xf>
    <xf numFmtId="0" fontId="8" fillId="6" borderId="18" xfId="2" applyFont="1" applyFill="1" applyBorder="1" applyAlignment="1">
      <alignment horizontal="center" vertical="center"/>
    </xf>
    <xf numFmtId="0" fontId="11" fillId="2" borderId="0" xfId="0" applyFont="1" applyFill="1" applyBorder="1" applyAlignment="1">
      <alignment horizontal="center" vertical="top" wrapText="1"/>
    </xf>
    <xf numFmtId="0" fontId="27" fillId="2" borderId="0" xfId="0" applyFont="1" applyFill="1" applyBorder="1" applyAlignment="1">
      <alignment horizontal="left" vertical="top" wrapText="1"/>
    </xf>
    <xf numFmtId="0" fontId="27" fillId="2" borderId="0" xfId="0" applyFont="1" applyFill="1" applyBorder="1" applyAlignment="1">
      <alignment horizontal="center" vertical="top" wrapText="1"/>
    </xf>
    <xf numFmtId="0" fontId="27" fillId="2" borderId="0" xfId="0" applyFont="1" applyFill="1" applyBorder="1" applyAlignment="1">
      <alignment horizontal="center" vertical="top"/>
    </xf>
    <xf numFmtId="0" fontId="26" fillId="2" borderId="0" xfId="0" applyFont="1" applyFill="1" applyBorder="1" applyAlignment="1">
      <alignment horizontal="left" vertical="top" wrapText="1"/>
    </xf>
    <xf numFmtId="0" fontId="27" fillId="2" borderId="0" xfId="0" applyFont="1" applyFill="1" applyBorder="1" applyAlignment="1">
      <alignment horizontal="left" vertical="top"/>
    </xf>
    <xf numFmtId="0" fontId="28" fillId="0" borderId="0" xfId="0" applyFont="1" applyAlignment="1">
      <alignment horizontal="left" vertical="center" wrapText="1"/>
    </xf>
    <xf numFmtId="0" fontId="0" fillId="0" borderId="0" xfId="0" applyAlignment="1">
      <alignment horizontal="left" vertical="center" wrapText="1"/>
    </xf>
    <xf numFmtId="4" fontId="15" fillId="0" borderId="2" xfId="0" applyNumberFormat="1" applyFont="1" applyFill="1" applyBorder="1" applyAlignment="1">
      <alignment horizontal="center"/>
    </xf>
    <xf numFmtId="4" fontId="15" fillId="0" borderId="3" xfId="0" applyNumberFormat="1" applyFont="1" applyFill="1" applyBorder="1" applyAlignment="1">
      <alignment horizontal="center"/>
    </xf>
    <xf numFmtId="164" fontId="14" fillId="0" borderId="2" xfId="0" applyNumberFormat="1" applyFont="1" applyFill="1" applyBorder="1" applyAlignment="1">
      <alignment horizontal="center"/>
    </xf>
    <xf numFmtId="4" fontId="14" fillId="0" borderId="3" xfId="0" applyNumberFormat="1" applyFont="1" applyFill="1" applyBorder="1" applyAlignment="1">
      <alignment horizontal="center"/>
    </xf>
    <xf numFmtId="0" fontId="22" fillId="4" borderId="0" xfId="0" applyFont="1" applyFill="1" applyBorder="1" applyAlignment="1">
      <alignment horizontal="left" vertical="center"/>
    </xf>
    <xf numFmtId="0" fontId="11" fillId="0" borderId="0" xfId="0" applyFont="1" applyFill="1" applyBorder="1" applyAlignment="1">
      <alignment horizontal="left"/>
    </xf>
    <xf numFmtId="0" fontId="25" fillId="0" borderId="0" xfId="0" applyFont="1" applyFill="1" applyBorder="1" applyAlignment="1">
      <alignment horizontal="left" vertical="top"/>
    </xf>
    <xf numFmtId="0" fontId="3" fillId="0" borderId="0" xfId="0" applyFont="1" applyFill="1" applyBorder="1" applyAlignment="1"/>
    <xf numFmtId="4" fontId="15" fillId="0" borderId="0" xfId="0" applyNumberFormat="1" applyFont="1" applyFill="1" applyBorder="1" applyAlignment="1"/>
    <xf numFmtId="4" fontId="15" fillId="0" borderId="0" xfId="0" applyNumberFormat="1" applyFont="1" applyFill="1" applyBorder="1" applyAlignment="1">
      <alignment horizontal="center"/>
    </xf>
  </cellXfs>
  <cellStyles count="4">
    <cellStyle name="Hipervínculo 2" xfId="1"/>
    <cellStyle name="Normal" xfId="0" builtinId="0"/>
    <cellStyle name="Normal 2" xfId="3"/>
    <cellStyle name="Normal 3" xfId="2"/>
  </cellStyles>
  <dxfs count="0"/>
  <tableStyles count="0" defaultTableStyle="TableStyleMedium9" defaultPivotStyle="PivotStyleLight16"/>
  <colors>
    <mruColors>
      <color rgb="FF60A060"/>
      <color rgb="FF339933"/>
      <color rgb="FF48A4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3</xdr:col>
      <xdr:colOff>309196</xdr:colOff>
      <xdr:row>1</xdr:row>
      <xdr:rowOff>161924</xdr:rowOff>
    </xdr:to>
    <xdr:pic>
      <xdr:nvPicPr>
        <xdr:cNvPr id="2" name="4294967295 Imagen" descr="image1.png"/>
        <xdr:cNvPicPr>
          <a:picLocks noChangeAspect="1"/>
        </xdr:cNvPicPr>
      </xdr:nvPicPr>
      <xdr:blipFill>
        <a:blip xmlns:r="http://schemas.openxmlformats.org/officeDocument/2006/relationships" r:embed="rId1" cstate="print"/>
        <a:stretch>
          <a:fillRect/>
        </a:stretch>
      </xdr:blipFill>
      <xdr:spPr>
        <a:xfrm>
          <a:off x="0" y="38100"/>
          <a:ext cx="1147396" cy="828674"/>
        </a:xfrm>
        <a:prstGeom prst="rect">
          <a:avLst/>
        </a:prstGeom>
      </xdr:spPr>
    </xdr:pic>
    <xdr:clientData/>
  </xdr:twoCellAnchor>
  <xdr:twoCellAnchor editAs="oneCell">
    <xdr:from>
      <xdr:col>14</xdr:col>
      <xdr:colOff>527760</xdr:colOff>
      <xdr:row>0</xdr:row>
      <xdr:rowOff>0</xdr:rowOff>
    </xdr:from>
    <xdr:to>
      <xdr:col>15</xdr:col>
      <xdr:colOff>627727</xdr:colOff>
      <xdr:row>1</xdr:row>
      <xdr:rowOff>114300</xdr:rowOff>
    </xdr:to>
    <xdr:pic>
      <xdr:nvPicPr>
        <xdr:cNvPr id="3" name="Imagen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rcRect/>
        <a:stretch>
          <a:fillRect/>
        </a:stretch>
      </xdr:blipFill>
      <xdr:spPr bwMode="auto">
        <a:xfrm>
          <a:off x="13729410" y="0"/>
          <a:ext cx="795292" cy="819150"/>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9"/>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O795"/>
  <sheetViews>
    <sheetView tabSelected="1" topLeftCell="A769" zoomScaleNormal="100" workbookViewId="0">
      <selection activeCell="A665" sqref="A665:XFD666"/>
    </sheetView>
  </sheetViews>
  <sheetFormatPr baseColWidth="10" defaultColWidth="9.33203125" defaultRowHeight="12" customHeight="1"/>
  <cols>
    <col min="1" max="2" width="4.1640625" style="8" customWidth="1"/>
    <col min="3" max="3" width="6.33203125" style="8" customWidth="1"/>
    <col min="4" max="4" width="8" style="8" customWidth="1"/>
    <col min="5" max="5" width="9.1640625" style="8" customWidth="1"/>
    <col min="6" max="6" width="35.1640625" style="8" customWidth="1"/>
    <col min="7" max="7" width="15.83203125" style="8" customWidth="1"/>
    <col min="8" max="8" width="1.83203125" style="8" customWidth="1"/>
    <col min="9" max="9" width="15.33203125" style="8" customWidth="1"/>
    <col min="10" max="10" width="32.6640625" style="8" customWidth="1"/>
    <col min="11" max="11" width="34.5" style="8" customWidth="1"/>
    <col min="12" max="12" width="25.33203125" style="8" customWidth="1"/>
    <col min="13" max="13" width="28.5" style="8" customWidth="1"/>
    <col min="14" max="14" width="5.83203125" style="8" customWidth="1"/>
    <col min="15" max="15" width="12.1640625" style="80" customWidth="1"/>
    <col min="16" max="16" width="11.33203125" style="80" customWidth="1"/>
    <col min="17" max="17" width="11.1640625" style="80" customWidth="1"/>
    <col min="18" max="18" width="31.5" style="80" customWidth="1"/>
    <col min="19" max="19" width="21.1640625" style="80" customWidth="1"/>
    <col min="20" max="21" width="4.1640625" style="80" customWidth="1"/>
    <col min="22" max="22" width="10" style="80" customWidth="1"/>
    <col min="23" max="23" width="12.1640625" style="80" customWidth="1"/>
    <col min="24" max="249" width="9.33203125" style="80"/>
    <col min="250" max="16384" width="9.33203125" style="8"/>
  </cols>
  <sheetData>
    <row r="1" spans="1:249" ht="55.5" customHeight="1">
      <c r="A1" s="278" t="s">
        <v>2</v>
      </c>
      <c r="B1" s="278"/>
      <c r="C1" s="278"/>
      <c r="D1" s="278"/>
      <c r="E1" s="278"/>
      <c r="F1" s="278"/>
      <c r="G1" s="278"/>
      <c r="H1" s="278"/>
      <c r="I1" s="278"/>
      <c r="J1" s="278"/>
      <c r="K1" s="278"/>
      <c r="L1" s="278"/>
      <c r="M1" s="278"/>
      <c r="N1" s="278"/>
      <c r="O1" s="278"/>
      <c r="P1" s="326"/>
      <c r="Q1" s="326"/>
      <c r="R1" s="326"/>
      <c r="S1" s="326"/>
      <c r="T1" s="326"/>
    </row>
    <row r="2" spans="1:249" ht="30" customHeight="1">
      <c r="A2" s="279" t="s">
        <v>227</v>
      </c>
      <c r="B2" s="279"/>
      <c r="C2" s="279"/>
      <c r="D2" s="279"/>
      <c r="E2" s="279"/>
      <c r="F2" s="279"/>
      <c r="G2" s="279"/>
      <c r="H2" s="279"/>
      <c r="I2" s="279"/>
      <c r="J2" s="279"/>
      <c r="K2" s="279"/>
      <c r="L2" s="279"/>
      <c r="M2" s="279"/>
      <c r="N2" s="279"/>
      <c r="O2" s="279"/>
      <c r="P2" s="279"/>
      <c r="Q2" s="279"/>
      <c r="R2" s="279"/>
      <c r="S2" s="279"/>
      <c r="T2" s="279"/>
    </row>
    <row r="3" spans="1:249" s="42" customFormat="1" ht="12" customHeight="1">
      <c r="A3" s="41"/>
      <c r="B3" s="297" t="s">
        <v>44</v>
      </c>
      <c r="C3" s="297"/>
      <c r="D3" s="297"/>
      <c r="E3" s="297"/>
      <c r="F3" s="297"/>
      <c r="G3" s="297"/>
      <c r="H3" s="297"/>
      <c r="I3" s="297"/>
      <c r="J3" s="297"/>
      <c r="K3" s="297"/>
      <c r="L3" s="297"/>
      <c r="M3" s="297"/>
      <c r="N3" s="297"/>
      <c r="O3" s="297"/>
      <c r="P3" s="76"/>
      <c r="Q3" s="76"/>
      <c r="R3" s="76"/>
      <c r="S3" s="76"/>
      <c r="T3" s="76"/>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row>
    <row r="4" spans="1:249" s="42" customFormat="1" ht="12" customHeight="1">
      <c r="A4" s="298" t="s">
        <v>45</v>
      </c>
      <c r="B4" s="298"/>
      <c r="C4" s="298"/>
      <c r="D4" s="298"/>
      <c r="E4" s="298"/>
      <c r="F4" s="298"/>
      <c r="G4" s="298"/>
      <c r="H4" s="298"/>
      <c r="I4" s="298"/>
      <c r="J4" s="298"/>
      <c r="K4" s="298"/>
      <c r="L4" s="298"/>
      <c r="M4" s="298"/>
      <c r="N4" s="298"/>
      <c r="O4" s="298"/>
      <c r="P4" s="40"/>
      <c r="Q4" s="40"/>
      <c r="R4" s="40"/>
      <c r="S4" s="40"/>
      <c r="T4" s="4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row>
    <row r="5" spans="1:249" s="42" customFormat="1" ht="12" customHeight="1">
      <c r="A5" s="41"/>
      <c r="B5" s="43" t="s">
        <v>0</v>
      </c>
      <c r="C5" s="41"/>
      <c r="D5" s="41"/>
      <c r="E5" s="41"/>
      <c r="F5" s="41"/>
      <c r="G5" s="41"/>
      <c r="H5" s="41"/>
      <c r="I5" s="41"/>
      <c r="J5" s="41"/>
      <c r="K5" s="41"/>
      <c r="L5" s="41"/>
      <c r="M5" s="41"/>
      <c r="N5" s="41"/>
      <c r="O5" s="170"/>
      <c r="P5" s="170"/>
      <c r="Q5" s="170"/>
      <c r="R5" s="170"/>
      <c r="S5" s="170"/>
      <c r="T5" s="170"/>
      <c r="U5" s="80"/>
      <c r="V5" s="80"/>
      <c r="W5" s="80"/>
      <c r="X5" s="80"/>
      <c r="Y5" s="80"/>
      <c r="Z5" s="80"/>
      <c r="AA5" s="80"/>
      <c r="AB5" s="80"/>
      <c r="AC5" s="80"/>
      <c r="AD5" s="80"/>
      <c r="AE5" s="80"/>
      <c r="AF5" s="80"/>
      <c r="AG5" s="80"/>
      <c r="AH5" s="80"/>
      <c r="AI5" s="80"/>
      <c r="AJ5" s="80"/>
      <c r="AK5" s="80"/>
      <c r="AL5" s="80"/>
      <c r="AM5" s="80"/>
      <c r="AN5" s="80"/>
      <c r="AO5" s="80"/>
      <c r="AP5" s="80"/>
      <c r="AQ5" s="80"/>
      <c r="AR5" s="80"/>
      <c r="AS5" s="80"/>
      <c r="AT5" s="80"/>
      <c r="AU5" s="80"/>
      <c r="AV5" s="80"/>
      <c r="AW5" s="80"/>
      <c r="AX5" s="80"/>
      <c r="AY5" s="80"/>
      <c r="AZ5" s="80"/>
      <c r="BA5" s="80"/>
      <c r="BB5" s="80"/>
      <c r="BC5" s="80"/>
      <c r="BD5" s="80"/>
      <c r="BE5" s="80"/>
      <c r="BF5" s="80"/>
      <c r="BG5" s="80"/>
      <c r="BH5" s="80"/>
      <c r="BI5" s="80"/>
      <c r="BJ5" s="80"/>
      <c r="BK5" s="80"/>
      <c r="BL5" s="80"/>
      <c r="BM5" s="80"/>
      <c r="BN5" s="80"/>
      <c r="BO5" s="80"/>
      <c r="BP5" s="80"/>
      <c r="BQ5" s="80"/>
      <c r="BR5" s="80"/>
      <c r="BS5" s="80"/>
      <c r="BT5" s="80"/>
      <c r="BU5" s="80"/>
      <c r="BV5" s="80"/>
      <c r="BW5" s="80"/>
      <c r="BX5" s="80"/>
      <c r="BY5" s="80"/>
      <c r="BZ5" s="80"/>
      <c r="CA5" s="80"/>
      <c r="CB5" s="80"/>
      <c r="CC5" s="80"/>
      <c r="CD5" s="80"/>
      <c r="CE5" s="80"/>
      <c r="CF5" s="80"/>
      <c r="CG5" s="80"/>
      <c r="CH5" s="80"/>
      <c r="CI5" s="80"/>
      <c r="CJ5" s="80"/>
      <c r="CK5" s="80"/>
      <c r="CL5" s="80"/>
      <c r="CM5" s="80"/>
      <c r="CN5" s="80"/>
      <c r="CO5" s="80"/>
      <c r="CP5" s="80"/>
      <c r="CQ5" s="80"/>
      <c r="CR5" s="80"/>
      <c r="CS5" s="80"/>
      <c r="CT5" s="80"/>
      <c r="CU5" s="80"/>
      <c r="CV5" s="80"/>
      <c r="CW5" s="80"/>
      <c r="CX5" s="80"/>
      <c r="CY5" s="80"/>
      <c r="CZ5" s="80"/>
      <c r="DA5" s="80"/>
      <c r="DB5" s="80"/>
      <c r="DC5" s="80"/>
      <c r="DD5" s="80"/>
      <c r="DE5" s="80"/>
      <c r="DF5" s="80"/>
      <c r="DG5" s="80"/>
      <c r="DH5" s="80"/>
      <c r="DI5" s="80"/>
      <c r="DJ5" s="80"/>
      <c r="DK5" s="80"/>
      <c r="DL5" s="80"/>
      <c r="DM5" s="80"/>
      <c r="DN5" s="80"/>
      <c r="DO5" s="80"/>
      <c r="DP5" s="80"/>
      <c r="DQ5" s="80"/>
      <c r="DR5" s="80"/>
      <c r="DS5" s="80"/>
      <c r="DT5" s="80"/>
      <c r="DU5" s="80"/>
      <c r="DV5" s="80"/>
      <c r="DW5" s="80"/>
      <c r="DX5" s="80"/>
      <c r="DY5" s="80"/>
      <c r="DZ5" s="80"/>
      <c r="EA5" s="80"/>
      <c r="EB5" s="80"/>
      <c r="EC5" s="80"/>
      <c r="ED5" s="80"/>
      <c r="EE5" s="80"/>
      <c r="EF5" s="80"/>
      <c r="EG5" s="80"/>
      <c r="EH5" s="80"/>
      <c r="EI5" s="80"/>
      <c r="EJ5" s="80"/>
      <c r="EK5" s="80"/>
      <c r="EL5" s="80"/>
      <c r="EM5" s="80"/>
      <c r="EN5" s="80"/>
      <c r="EO5" s="80"/>
      <c r="EP5" s="80"/>
      <c r="EQ5" s="80"/>
      <c r="ER5" s="80"/>
      <c r="ES5" s="80"/>
      <c r="ET5" s="80"/>
      <c r="EU5" s="80"/>
      <c r="EV5" s="80"/>
      <c r="EW5" s="80"/>
      <c r="EX5" s="80"/>
      <c r="EY5" s="80"/>
      <c r="EZ5" s="80"/>
      <c r="FA5" s="80"/>
      <c r="FB5" s="80"/>
      <c r="FC5" s="80"/>
      <c r="FD5" s="80"/>
      <c r="FE5" s="80"/>
      <c r="FF5" s="80"/>
      <c r="FG5" s="80"/>
      <c r="FH5" s="80"/>
      <c r="FI5" s="80"/>
      <c r="FJ5" s="80"/>
      <c r="FK5" s="80"/>
      <c r="FL5" s="80"/>
      <c r="FM5" s="80"/>
      <c r="FN5" s="80"/>
      <c r="FO5" s="80"/>
      <c r="FP5" s="80"/>
      <c r="FQ5" s="80"/>
      <c r="FR5" s="80"/>
      <c r="FS5" s="80"/>
      <c r="FT5" s="80"/>
      <c r="FU5" s="80"/>
      <c r="FV5" s="80"/>
      <c r="FW5" s="80"/>
      <c r="FX5" s="80"/>
      <c r="FY5" s="80"/>
      <c r="FZ5" s="80"/>
      <c r="GA5" s="80"/>
      <c r="GB5" s="80"/>
      <c r="GC5" s="80"/>
      <c r="GD5" s="80"/>
      <c r="GE5" s="80"/>
      <c r="GF5" s="80"/>
      <c r="GG5" s="80"/>
      <c r="GH5" s="80"/>
      <c r="GI5" s="80"/>
      <c r="GJ5" s="80"/>
      <c r="GK5" s="80"/>
      <c r="GL5" s="80"/>
      <c r="GM5" s="80"/>
      <c r="GN5" s="80"/>
      <c r="GO5" s="80"/>
      <c r="GP5" s="80"/>
      <c r="GQ5" s="80"/>
      <c r="GR5" s="80"/>
      <c r="GS5" s="80"/>
      <c r="GT5" s="80"/>
      <c r="GU5" s="80"/>
      <c r="GV5" s="80"/>
      <c r="GW5" s="80"/>
      <c r="GX5" s="80"/>
      <c r="GY5" s="80"/>
      <c r="GZ5" s="80"/>
      <c r="HA5" s="80"/>
      <c r="HB5" s="80"/>
      <c r="HC5" s="80"/>
      <c r="HD5" s="80"/>
      <c r="HE5" s="80"/>
      <c r="HF5" s="80"/>
      <c r="HG5" s="80"/>
      <c r="HH5" s="80"/>
      <c r="HI5" s="80"/>
      <c r="HJ5" s="80"/>
      <c r="HK5" s="80"/>
      <c r="HL5" s="80"/>
      <c r="HM5" s="80"/>
      <c r="HN5" s="80"/>
      <c r="HO5" s="80"/>
      <c r="HP5" s="80"/>
      <c r="HQ5" s="80"/>
      <c r="HR5" s="80"/>
      <c r="HS5" s="80"/>
      <c r="HT5" s="80"/>
      <c r="HU5" s="80"/>
      <c r="HV5" s="80"/>
      <c r="HW5" s="80"/>
      <c r="HX5" s="80"/>
      <c r="HY5" s="80"/>
      <c r="HZ5" s="80"/>
      <c r="IA5" s="80"/>
      <c r="IB5" s="80"/>
      <c r="IC5" s="80"/>
      <c r="ID5" s="80"/>
      <c r="IE5" s="80"/>
      <c r="IF5" s="80"/>
      <c r="IG5" s="80"/>
      <c r="IH5" s="80"/>
      <c r="II5" s="80"/>
      <c r="IJ5" s="80"/>
      <c r="IK5" s="80"/>
      <c r="IL5" s="80"/>
      <c r="IM5" s="80"/>
      <c r="IN5" s="80"/>
      <c r="IO5" s="80"/>
    </row>
    <row r="6" spans="1:249" s="42" customFormat="1" ht="12" customHeight="1">
      <c r="A6" s="41"/>
      <c r="B6" s="43" t="s">
        <v>11</v>
      </c>
      <c r="C6" s="44" t="s">
        <v>10</v>
      </c>
      <c r="D6" s="41"/>
      <c r="E6" s="41"/>
      <c r="F6" s="41"/>
      <c r="G6" s="41"/>
      <c r="H6" s="41"/>
      <c r="I6" s="41"/>
      <c r="J6" s="41"/>
      <c r="K6" s="41"/>
      <c r="L6" s="41"/>
      <c r="M6" s="41"/>
      <c r="N6" s="41"/>
      <c r="O6" s="170"/>
      <c r="P6" s="170"/>
      <c r="Q6" s="170"/>
      <c r="R6" s="170"/>
      <c r="S6" s="170"/>
      <c r="T6" s="17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80"/>
      <c r="GA6" s="80"/>
      <c r="GB6" s="80"/>
      <c r="GC6" s="80"/>
      <c r="GD6" s="80"/>
      <c r="GE6" s="80"/>
      <c r="GF6" s="80"/>
      <c r="GG6" s="80"/>
      <c r="GH6" s="80"/>
      <c r="GI6" s="80"/>
      <c r="GJ6" s="80"/>
      <c r="GK6" s="80"/>
      <c r="GL6" s="80"/>
      <c r="GM6" s="80"/>
      <c r="GN6" s="80"/>
      <c r="GO6" s="80"/>
      <c r="GP6" s="80"/>
      <c r="GQ6" s="80"/>
      <c r="GR6" s="80"/>
      <c r="GS6" s="80"/>
      <c r="GT6" s="80"/>
      <c r="GU6" s="80"/>
      <c r="GV6" s="80"/>
      <c r="GW6" s="80"/>
      <c r="GX6" s="80"/>
      <c r="GY6" s="80"/>
      <c r="GZ6" s="80"/>
      <c r="HA6" s="80"/>
      <c r="HB6" s="80"/>
      <c r="HC6" s="80"/>
      <c r="HD6" s="80"/>
      <c r="HE6" s="80"/>
      <c r="HF6" s="80"/>
      <c r="HG6" s="80"/>
      <c r="HH6" s="80"/>
      <c r="HI6" s="80"/>
      <c r="HJ6" s="80"/>
      <c r="HK6" s="80"/>
      <c r="HL6" s="80"/>
      <c r="HM6" s="80"/>
      <c r="HN6" s="80"/>
      <c r="HO6" s="80"/>
      <c r="HP6" s="80"/>
      <c r="HQ6" s="80"/>
      <c r="HR6" s="80"/>
      <c r="HS6" s="80"/>
      <c r="HT6" s="80"/>
      <c r="HU6" s="80"/>
      <c r="HV6" s="80"/>
      <c r="HW6" s="80"/>
      <c r="HX6" s="80"/>
      <c r="HY6" s="80"/>
      <c r="HZ6" s="80"/>
      <c r="IA6" s="80"/>
      <c r="IB6" s="80"/>
      <c r="IC6" s="80"/>
      <c r="ID6" s="80"/>
      <c r="IE6" s="80"/>
      <c r="IF6" s="80"/>
      <c r="IG6" s="80"/>
      <c r="IH6" s="80"/>
      <c r="II6" s="80"/>
      <c r="IJ6" s="80"/>
      <c r="IK6" s="80"/>
      <c r="IL6" s="80"/>
      <c r="IM6" s="80"/>
      <c r="IN6" s="80"/>
      <c r="IO6" s="80"/>
    </row>
    <row r="7" spans="1:249" s="42" customFormat="1" ht="12" customHeight="1">
      <c r="A7" s="41"/>
      <c r="B7" s="43" t="s">
        <v>12</v>
      </c>
      <c r="C7" s="44" t="s">
        <v>13</v>
      </c>
      <c r="D7" s="41"/>
      <c r="E7" s="41"/>
      <c r="F7" s="41"/>
      <c r="G7" s="41"/>
      <c r="H7" s="41"/>
      <c r="I7" s="41"/>
      <c r="J7" s="41"/>
      <c r="K7" s="41"/>
      <c r="L7" s="41"/>
      <c r="M7" s="41"/>
      <c r="N7" s="41"/>
      <c r="O7" s="170"/>
      <c r="P7" s="170"/>
      <c r="Q7" s="170"/>
      <c r="R7" s="170"/>
      <c r="S7" s="170"/>
      <c r="T7" s="170"/>
      <c r="U7" s="80"/>
      <c r="V7" s="80"/>
      <c r="W7" s="80"/>
      <c r="X7" s="80"/>
      <c r="Y7" s="80"/>
      <c r="Z7" s="80"/>
      <c r="AA7" s="80"/>
      <c r="AB7" s="80"/>
      <c r="AC7" s="80"/>
      <c r="AD7" s="80"/>
      <c r="AE7" s="80"/>
      <c r="AF7" s="80"/>
      <c r="AG7" s="80"/>
      <c r="AH7" s="80"/>
      <c r="AI7" s="80"/>
      <c r="AJ7" s="80"/>
      <c r="AK7" s="80"/>
      <c r="AL7" s="80"/>
      <c r="AM7" s="80"/>
      <c r="AN7" s="80"/>
      <c r="AO7" s="80"/>
      <c r="AP7" s="80"/>
      <c r="AQ7" s="80"/>
      <c r="AR7" s="80"/>
      <c r="AS7" s="80"/>
      <c r="AT7" s="80"/>
      <c r="AU7" s="80"/>
      <c r="AV7" s="80"/>
      <c r="AW7" s="80"/>
      <c r="AX7" s="80"/>
      <c r="AY7" s="80"/>
      <c r="AZ7" s="80"/>
      <c r="BA7" s="80"/>
      <c r="BB7" s="80"/>
      <c r="BC7" s="80"/>
      <c r="BD7" s="80"/>
      <c r="BE7" s="80"/>
      <c r="BF7" s="80"/>
      <c r="BG7" s="80"/>
      <c r="BH7" s="80"/>
      <c r="BI7" s="80"/>
      <c r="BJ7" s="80"/>
      <c r="BK7" s="80"/>
      <c r="BL7" s="80"/>
      <c r="BM7" s="80"/>
      <c r="BN7" s="80"/>
      <c r="BO7" s="80"/>
      <c r="BP7" s="80"/>
      <c r="BQ7" s="80"/>
      <c r="BR7" s="80"/>
      <c r="BS7" s="80"/>
      <c r="BT7" s="80"/>
      <c r="BU7" s="80"/>
      <c r="BV7" s="80"/>
      <c r="BW7" s="80"/>
      <c r="BX7" s="80"/>
      <c r="BY7" s="80"/>
      <c r="BZ7" s="80"/>
      <c r="CA7" s="80"/>
      <c r="CB7" s="80"/>
      <c r="CC7" s="80"/>
      <c r="CD7" s="80"/>
      <c r="CE7" s="80"/>
      <c r="CF7" s="80"/>
      <c r="CG7" s="80"/>
      <c r="CH7" s="80"/>
      <c r="CI7" s="80"/>
      <c r="CJ7" s="80"/>
      <c r="CK7" s="80"/>
      <c r="CL7" s="80"/>
      <c r="CM7" s="80"/>
      <c r="CN7" s="80"/>
      <c r="CO7" s="80"/>
      <c r="CP7" s="80"/>
      <c r="CQ7" s="80"/>
      <c r="CR7" s="80"/>
      <c r="CS7" s="80"/>
      <c r="CT7" s="80"/>
      <c r="CU7" s="80"/>
      <c r="CV7" s="80"/>
      <c r="CW7" s="80"/>
      <c r="CX7" s="80"/>
      <c r="CY7" s="80"/>
      <c r="CZ7" s="80"/>
      <c r="DA7" s="80"/>
      <c r="DB7" s="80"/>
      <c r="DC7" s="80"/>
      <c r="DD7" s="80"/>
      <c r="DE7" s="80"/>
      <c r="DF7" s="80"/>
      <c r="DG7" s="80"/>
      <c r="DH7" s="80"/>
      <c r="DI7" s="80"/>
      <c r="DJ7" s="80"/>
      <c r="DK7" s="80"/>
      <c r="DL7" s="80"/>
      <c r="DM7" s="80"/>
      <c r="DN7" s="80"/>
      <c r="DO7" s="80"/>
      <c r="DP7" s="80"/>
      <c r="DQ7" s="80"/>
      <c r="DR7" s="80"/>
      <c r="DS7" s="80"/>
      <c r="DT7" s="80"/>
      <c r="DU7" s="80"/>
      <c r="DV7" s="80"/>
      <c r="DW7" s="80"/>
      <c r="DX7" s="80"/>
      <c r="DY7" s="80"/>
      <c r="DZ7" s="80"/>
      <c r="EA7" s="80"/>
      <c r="EB7" s="80"/>
      <c r="EC7" s="80"/>
      <c r="ED7" s="80"/>
      <c r="EE7" s="80"/>
      <c r="EF7" s="80"/>
      <c r="EG7" s="80"/>
      <c r="EH7" s="80"/>
      <c r="EI7" s="80"/>
      <c r="EJ7" s="80"/>
      <c r="EK7" s="80"/>
      <c r="EL7" s="80"/>
      <c r="EM7" s="80"/>
      <c r="EN7" s="80"/>
      <c r="EO7" s="80"/>
      <c r="EP7" s="80"/>
      <c r="EQ7" s="80"/>
      <c r="ER7" s="80"/>
      <c r="ES7" s="80"/>
      <c r="ET7" s="80"/>
      <c r="EU7" s="80"/>
      <c r="EV7" s="80"/>
      <c r="EW7" s="80"/>
      <c r="EX7" s="80"/>
      <c r="EY7" s="80"/>
      <c r="EZ7" s="80"/>
      <c r="FA7" s="80"/>
      <c r="FB7" s="80"/>
      <c r="FC7" s="80"/>
      <c r="FD7" s="80"/>
      <c r="FE7" s="80"/>
      <c r="FF7" s="80"/>
      <c r="FG7" s="80"/>
      <c r="FH7" s="80"/>
      <c r="FI7" s="80"/>
      <c r="FJ7" s="80"/>
      <c r="FK7" s="80"/>
      <c r="FL7" s="80"/>
      <c r="FM7" s="80"/>
      <c r="FN7" s="80"/>
      <c r="FO7" s="80"/>
      <c r="FP7" s="80"/>
      <c r="FQ7" s="80"/>
      <c r="FR7" s="80"/>
      <c r="FS7" s="80"/>
      <c r="FT7" s="80"/>
      <c r="FU7" s="80"/>
      <c r="FV7" s="80"/>
      <c r="FW7" s="80"/>
      <c r="FX7" s="80"/>
      <c r="FY7" s="80"/>
      <c r="FZ7" s="80"/>
      <c r="GA7" s="80"/>
      <c r="GB7" s="80"/>
      <c r="GC7" s="80"/>
      <c r="GD7" s="80"/>
      <c r="GE7" s="80"/>
      <c r="GF7" s="80"/>
      <c r="GG7" s="80"/>
      <c r="GH7" s="80"/>
      <c r="GI7" s="80"/>
      <c r="GJ7" s="80"/>
      <c r="GK7" s="80"/>
      <c r="GL7" s="80"/>
      <c r="GM7" s="80"/>
      <c r="GN7" s="80"/>
      <c r="GO7" s="80"/>
      <c r="GP7" s="80"/>
      <c r="GQ7" s="80"/>
      <c r="GR7" s="80"/>
      <c r="GS7" s="80"/>
      <c r="GT7" s="80"/>
      <c r="GU7" s="80"/>
      <c r="GV7" s="80"/>
      <c r="GW7" s="80"/>
      <c r="GX7" s="80"/>
      <c r="GY7" s="80"/>
      <c r="GZ7" s="80"/>
      <c r="HA7" s="80"/>
      <c r="HB7" s="80"/>
      <c r="HC7" s="80"/>
      <c r="HD7" s="80"/>
      <c r="HE7" s="80"/>
      <c r="HF7" s="80"/>
      <c r="HG7" s="80"/>
      <c r="HH7" s="80"/>
      <c r="HI7" s="80"/>
      <c r="HJ7" s="80"/>
      <c r="HK7" s="80"/>
      <c r="HL7" s="80"/>
      <c r="HM7" s="80"/>
      <c r="HN7" s="80"/>
      <c r="HO7" s="80"/>
      <c r="HP7" s="80"/>
      <c r="HQ7" s="80"/>
      <c r="HR7" s="80"/>
      <c r="HS7" s="80"/>
      <c r="HT7" s="80"/>
      <c r="HU7" s="80"/>
      <c r="HV7" s="80"/>
      <c r="HW7" s="80"/>
      <c r="HX7" s="80"/>
      <c r="HY7" s="80"/>
      <c r="HZ7" s="80"/>
      <c r="IA7" s="80"/>
      <c r="IB7" s="80"/>
      <c r="IC7" s="80"/>
      <c r="ID7" s="80"/>
      <c r="IE7" s="80"/>
      <c r="IF7" s="80"/>
      <c r="IG7" s="80"/>
      <c r="IH7" s="80"/>
      <c r="II7" s="80"/>
      <c r="IJ7" s="80"/>
      <c r="IK7" s="80"/>
      <c r="IL7" s="80"/>
      <c r="IM7" s="80"/>
      <c r="IN7" s="80"/>
      <c r="IO7" s="80"/>
    </row>
    <row r="8" spans="1:249" s="42" customFormat="1" ht="12" customHeight="1">
      <c r="A8" s="41"/>
      <c r="B8" s="43" t="s">
        <v>14</v>
      </c>
      <c r="C8" s="44" t="s">
        <v>15</v>
      </c>
      <c r="D8" s="41"/>
      <c r="E8" s="41"/>
      <c r="F8" s="41"/>
      <c r="G8" s="41"/>
      <c r="H8" s="41"/>
      <c r="I8" s="41"/>
      <c r="J8" s="41"/>
      <c r="K8" s="41"/>
      <c r="L8" s="41"/>
      <c r="M8" s="41"/>
      <c r="N8" s="41"/>
      <c r="O8" s="170"/>
      <c r="P8" s="170"/>
      <c r="Q8" s="170"/>
      <c r="R8" s="170"/>
      <c r="S8" s="170"/>
      <c r="T8" s="170"/>
      <c r="U8" s="80"/>
      <c r="V8" s="80"/>
      <c r="W8" s="80"/>
      <c r="X8" s="80"/>
      <c r="Y8" s="80"/>
      <c r="Z8" s="80"/>
      <c r="AA8" s="80"/>
      <c r="AB8" s="80"/>
      <c r="AC8" s="80"/>
      <c r="AD8" s="80"/>
      <c r="AE8" s="80"/>
      <c r="AF8" s="80"/>
      <c r="AG8" s="80"/>
      <c r="AH8" s="80"/>
      <c r="AI8" s="80"/>
      <c r="AJ8" s="80"/>
      <c r="AK8" s="80"/>
      <c r="AL8" s="80"/>
      <c r="AM8" s="80"/>
      <c r="AN8" s="80"/>
      <c r="AO8" s="80"/>
      <c r="AP8" s="80"/>
      <c r="AQ8" s="80"/>
      <c r="AR8" s="80"/>
      <c r="AS8" s="80"/>
      <c r="AT8" s="80"/>
      <c r="AU8" s="80"/>
      <c r="AV8" s="80"/>
      <c r="AW8" s="80"/>
      <c r="AX8" s="80"/>
      <c r="AY8" s="80"/>
      <c r="AZ8" s="80"/>
      <c r="BA8" s="80"/>
      <c r="BB8" s="80"/>
      <c r="BC8" s="80"/>
      <c r="BD8" s="80"/>
      <c r="BE8" s="80"/>
      <c r="BF8" s="80"/>
      <c r="BG8" s="80"/>
      <c r="BH8" s="80"/>
      <c r="BI8" s="80"/>
      <c r="BJ8" s="80"/>
      <c r="BK8" s="80"/>
      <c r="BL8" s="80"/>
      <c r="BM8" s="80"/>
      <c r="BN8" s="80"/>
      <c r="BO8" s="80"/>
      <c r="BP8" s="80"/>
      <c r="BQ8" s="80"/>
      <c r="BR8" s="80"/>
      <c r="BS8" s="80"/>
      <c r="BT8" s="80"/>
      <c r="BU8" s="80"/>
      <c r="BV8" s="80"/>
      <c r="BW8" s="80"/>
      <c r="BX8" s="80"/>
      <c r="BY8" s="80"/>
      <c r="BZ8" s="80"/>
      <c r="CA8" s="80"/>
      <c r="CB8" s="80"/>
      <c r="CC8" s="80"/>
      <c r="CD8" s="80"/>
      <c r="CE8" s="80"/>
      <c r="CF8" s="80"/>
      <c r="CG8" s="80"/>
      <c r="CH8" s="80"/>
      <c r="CI8" s="80"/>
      <c r="CJ8" s="80"/>
      <c r="CK8" s="80"/>
      <c r="CL8" s="80"/>
      <c r="CM8" s="80"/>
      <c r="CN8" s="80"/>
      <c r="CO8" s="80"/>
      <c r="CP8" s="80"/>
      <c r="CQ8" s="80"/>
      <c r="CR8" s="80"/>
      <c r="CS8" s="80"/>
      <c r="CT8" s="80"/>
      <c r="CU8" s="80"/>
      <c r="CV8" s="80"/>
      <c r="CW8" s="80"/>
      <c r="CX8" s="80"/>
      <c r="CY8" s="80"/>
      <c r="CZ8" s="80"/>
      <c r="DA8" s="80"/>
      <c r="DB8" s="80"/>
      <c r="DC8" s="80"/>
      <c r="DD8" s="80"/>
      <c r="DE8" s="80"/>
      <c r="DF8" s="80"/>
      <c r="DG8" s="80"/>
      <c r="DH8" s="80"/>
      <c r="DI8" s="80"/>
      <c r="DJ8" s="80"/>
      <c r="DK8" s="80"/>
      <c r="DL8" s="80"/>
      <c r="DM8" s="80"/>
      <c r="DN8" s="80"/>
      <c r="DO8" s="80"/>
      <c r="DP8" s="80"/>
      <c r="DQ8" s="80"/>
      <c r="DR8" s="80"/>
      <c r="DS8" s="80"/>
      <c r="DT8" s="80"/>
      <c r="DU8" s="80"/>
      <c r="DV8" s="80"/>
      <c r="DW8" s="80"/>
      <c r="DX8" s="80"/>
      <c r="DY8" s="80"/>
      <c r="DZ8" s="80"/>
      <c r="EA8" s="80"/>
      <c r="EB8" s="80"/>
      <c r="EC8" s="80"/>
      <c r="ED8" s="80"/>
      <c r="EE8" s="80"/>
      <c r="EF8" s="80"/>
      <c r="EG8" s="80"/>
      <c r="EH8" s="80"/>
      <c r="EI8" s="80"/>
      <c r="EJ8" s="80"/>
      <c r="EK8" s="80"/>
      <c r="EL8" s="80"/>
      <c r="EM8" s="80"/>
      <c r="EN8" s="80"/>
      <c r="EO8" s="80"/>
      <c r="EP8" s="80"/>
      <c r="EQ8" s="80"/>
      <c r="ER8" s="80"/>
      <c r="ES8" s="80"/>
      <c r="ET8" s="80"/>
      <c r="EU8" s="80"/>
      <c r="EV8" s="80"/>
      <c r="EW8" s="80"/>
      <c r="EX8" s="80"/>
      <c r="EY8" s="80"/>
      <c r="EZ8" s="80"/>
      <c r="FA8" s="80"/>
      <c r="FB8" s="80"/>
      <c r="FC8" s="80"/>
      <c r="FD8" s="80"/>
      <c r="FE8" s="80"/>
      <c r="FF8" s="80"/>
      <c r="FG8" s="80"/>
      <c r="FH8" s="80"/>
      <c r="FI8" s="80"/>
      <c r="FJ8" s="80"/>
      <c r="FK8" s="80"/>
      <c r="FL8" s="80"/>
      <c r="FM8" s="80"/>
      <c r="FN8" s="80"/>
      <c r="FO8" s="80"/>
      <c r="FP8" s="80"/>
      <c r="FQ8" s="80"/>
      <c r="FR8" s="80"/>
      <c r="FS8" s="80"/>
      <c r="FT8" s="80"/>
      <c r="FU8" s="80"/>
      <c r="FV8" s="80"/>
      <c r="FW8" s="80"/>
      <c r="FX8" s="80"/>
      <c r="FY8" s="80"/>
      <c r="FZ8" s="80"/>
      <c r="GA8" s="80"/>
      <c r="GB8" s="80"/>
      <c r="GC8" s="80"/>
      <c r="GD8" s="80"/>
      <c r="GE8" s="80"/>
      <c r="GF8" s="80"/>
      <c r="GG8" s="80"/>
      <c r="GH8" s="80"/>
      <c r="GI8" s="80"/>
      <c r="GJ8" s="80"/>
      <c r="GK8" s="80"/>
      <c r="GL8" s="80"/>
      <c r="GM8" s="80"/>
      <c r="GN8" s="80"/>
      <c r="GO8" s="80"/>
      <c r="GP8" s="80"/>
      <c r="GQ8" s="80"/>
      <c r="GR8" s="80"/>
      <c r="GS8" s="80"/>
      <c r="GT8" s="80"/>
      <c r="GU8" s="80"/>
      <c r="GV8" s="80"/>
      <c r="GW8" s="80"/>
      <c r="GX8" s="80"/>
      <c r="GY8" s="80"/>
      <c r="GZ8" s="80"/>
      <c r="HA8" s="80"/>
      <c r="HB8" s="80"/>
      <c r="HC8" s="80"/>
      <c r="HD8" s="80"/>
      <c r="HE8" s="80"/>
      <c r="HF8" s="80"/>
      <c r="HG8" s="80"/>
      <c r="HH8" s="80"/>
      <c r="HI8" s="80"/>
      <c r="HJ8" s="80"/>
      <c r="HK8" s="80"/>
      <c r="HL8" s="80"/>
      <c r="HM8" s="80"/>
      <c r="HN8" s="80"/>
      <c r="HO8" s="80"/>
      <c r="HP8" s="80"/>
      <c r="HQ8" s="80"/>
      <c r="HR8" s="80"/>
      <c r="HS8" s="80"/>
      <c r="HT8" s="80"/>
      <c r="HU8" s="80"/>
      <c r="HV8" s="80"/>
      <c r="HW8" s="80"/>
      <c r="HX8" s="80"/>
      <c r="HY8" s="80"/>
      <c r="HZ8" s="80"/>
      <c r="IA8" s="80"/>
      <c r="IB8" s="80"/>
      <c r="IC8" s="80"/>
      <c r="ID8" s="80"/>
      <c r="IE8" s="80"/>
      <c r="IF8" s="80"/>
      <c r="IG8" s="80"/>
      <c r="IH8" s="80"/>
      <c r="II8" s="80"/>
      <c r="IJ8" s="80"/>
      <c r="IK8" s="80"/>
      <c r="IL8" s="80"/>
      <c r="IM8" s="80"/>
      <c r="IN8" s="80"/>
      <c r="IO8" s="80"/>
    </row>
    <row r="9" spans="1:249" ht="12" customHeight="1">
      <c r="B9" s="3"/>
      <c r="C9" s="9"/>
    </row>
    <row r="10" spans="1:249" ht="12" customHeight="1">
      <c r="A10" s="280" t="s">
        <v>3</v>
      </c>
      <c r="B10" s="280"/>
      <c r="C10" s="280"/>
      <c r="D10" s="280"/>
      <c r="E10" s="280"/>
      <c r="F10" s="280"/>
      <c r="G10" s="280"/>
      <c r="H10" s="280"/>
      <c r="I10" s="280"/>
      <c r="J10" s="280"/>
      <c r="K10" s="280"/>
      <c r="L10" s="280"/>
      <c r="M10" s="280"/>
      <c r="N10" s="280"/>
      <c r="O10" s="280"/>
      <c r="P10" s="280"/>
      <c r="Q10" s="280"/>
      <c r="R10" s="280"/>
      <c r="S10" s="280"/>
      <c r="T10" s="280"/>
    </row>
    <row r="11" spans="1:249" ht="12" customHeight="1">
      <c r="A11" s="4"/>
      <c r="B11" s="4"/>
      <c r="C11" s="4"/>
      <c r="D11" s="4"/>
      <c r="E11" s="6"/>
      <c r="F11" s="4"/>
      <c r="G11" s="6"/>
      <c r="H11" s="4"/>
      <c r="I11" s="6"/>
      <c r="J11" s="4"/>
      <c r="K11" s="6"/>
      <c r="L11" s="4"/>
      <c r="M11" s="6"/>
      <c r="N11" s="4"/>
      <c r="O11" s="160"/>
    </row>
    <row r="12" spans="1:249" ht="12" customHeight="1">
      <c r="B12" s="5" t="s">
        <v>31</v>
      </c>
      <c r="C12" s="5" t="s">
        <v>16</v>
      </c>
      <c r="D12" s="5"/>
      <c r="E12" s="5"/>
      <c r="F12" s="5"/>
      <c r="G12" s="5"/>
      <c r="H12" s="5"/>
      <c r="I12" s="5"/>
      <c r="J12" s="5"/>
      <c r="K12" s="5"/>
      <c r="L12" s="5"/>
      <c r="M12" s="5"/>
      <c r="N12" s="5"/>
      <c r="O12" s="5"/>
      <c r="P12" s="5"/>
      <c r="Q12" s="5"/>
      <c r="R12" s="5"/>
      <c r="S12" s="5"/>
      <c r="T12" s="5"/>
    </row>
    <row r="13" spans="1:249" ht="12" customHeight="1">
      <c r="A13" s="5"/>
      <c r="B13" s="2" t="s">
        <v>1</v>
      </c>
      <c r="C13" s="5"/>
      <c r="D13" s="5"/>
      <c r="E13" s="5"/>
      <c r="F13" s="5"/>
      <c r="G13" s="5"/>
      <c r="H13" s="5"/>
      <c r="I13" s="5"/>
      <c r="J13" s="5"/>
      <c r="K13" s="5"/>
      <c r="L13" s="5"/>
      <c r="M13" s="5"/>
      <c r="N13" s="5"/>
      <c r="O13" s="5"/>
      <c r="P13" s="5"/>
      <c r="Q13" s="5"/>
      <c r="R13" s="5"/>
      <c r="S13" s="5"/>
      <c r="T13" s="5"/>
    </row>
    <row r="14" spans="1:249" ht="12" customHeight="1">
      <c r="B14" s="27" t="s">
        <v>80</v>
      </c>
      <c r="C14" s="2" t="s">
        <v>17</v>
      </c>
    </row>
    <row r="15" spans="1:249" s="124" customFormat="1" ht="12" customHeight="1">
      <c r="A15" s="2"/>
      <c r="B15" s="123" t="s">
        <v>61</v>
      </c>
      <c r="C15" s="311" t="s">
        <v>46</v>
      </c>
      <c r="D15" s="311"/>
      <c r="E15" s="311"/>
      <c r="F15" s="311"/>
      <c r="G15" s="311"/>
      <c r="H15" s="311"/>
      <c r="I15" s="311"/>
      <c r="J15" s="311"/>
      <c r="K15" s="311"/>
      <c r="L15" s="311"/>
      <c r="M15" s="311"/>
      <c r="N15" s="311"/>
      <c r="O15" s="311"/>
      <c r="P15" s="76"/>
      <c r="Q15" s="76"/>
      <c r="R15" s="76"/>
      <c r="S15" s="76"/>
      <c r="T15" s="76"/>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row>
    <row r="16" spans="1:249" s="124" customFormat="1" ht="12" customHeight="1">
      <c r="A16" s="1"/>
      <c r="B16" s="48"/>
      <c r="C16" s="311"/>
      <c r="D16" s="311"/>
      <c r="E16" s="311"/>
      <c r="F16" s="311"/>
      <c r="G16" s="311"/>
      <c r="H16" s="311"/>
      <c r="I16" s="311"/>
      <c r="J16" s="311"/>
      <c r="K16" s="311"/>
      <c r="L16" s="311"/>
      <c r="M16" s="311"/>
      <c r="N16" s="311"/>
      <c r="O16" s="311"/>
      <c r="P16" s="76"/>
      <c r="Q16" s="76"/>
      <c r="R16" s="76"/>
      <c r="S16" s="76"/>
      <c r="T16" s="76"/>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row>
    <row r="17" spans="1:249" ht="12" customHeight="1">
      <c r="B17" s="22"/>
      <c r="C17" s="28" t="s">
        <v>81</v>
      </c>
      <c r="D17" s="12"/>
      <c r="E17" s="12"/>
      <c r="F17" s="12"/>
      <c r="G17" s="12"/>
      <c r="H17" s="12"/>
      <c r="I17" s="12"/>
      <c r="J17" s="12"/>
      <c r="K17" s="12"/>
      <c r="L17" s="12"/>
      <c r="M17" s="12"/>
      <c r="N17" s="12"/>
      <c r="O17" s="166"/>
      <c r="P17" s="166"/>
      <c r="Q17" s="166"/>
      <c r="R17" s="166"/>
      <c r="S17" s="166"/>
      <c r="T17" s="166"/>
    </row>
    <row r="18" spans="1:249" ht="12" customHeight="1">
      <c r="B18" s="22"/>
      <c r="C18" s="12"/>
      <c r="D18" s="12"/>
      <c r="E18" s="12"/>
      <c r="F18" s="12"/>
      <c r="G18" s="12"/>
      <c r="H18" s="12"/>
      <c r="I18" s="12"/>
      <c r="J18" s="12"/>
      <c r="K18" s="12"/>
      <c r="L18" s="12"/>
      <c r="M18" s="12"/>
      <c r="N18" s="12"/>
      <c r="O18" s="166"/>
      <c r="P18" s="166"/>
      <c r="Q18" s="166"/>
      <c r="R18" s="166"/>
      <c r="S18" s="166"/>
      <c r="T18" s="166"/>
    </row>
    <row r="19" spans="1:249" ht="12" customHeight="1">
      <c r="A19" s="70"/>
      <c r="B19" s="203" t="s">
        <v>82</v>
      </c>
      <c r="C19" s="203"/>
      <c r="D19" s="203"/>
      <c r="E19" s="203"/>
      <c r="F19" s="203"/>
      <c r="G19" s="203"/>
      <c r="H19" s="204">
        <v>2017</v>
      </c>
      <c r="I19" s="204"/>
      <c r="J19" s="204"/>
      <c r="K19" s="204">
        <v>2016</v>
      </c>
      <c r="L19" s="204"/>
      <c r="M19" s="204"/>
      <c r="N19" s="166"/>
      <c r="O19" s="166"/>
      <c r="P19" s="166"/>
      <c r="Q19" s="166"/>
      <c r="IM19" s="8"/>
      <c r="IN19" s="8"/>
      <c r="IO19" s="8"/>
    </row>
    <row r="20" spans="1:249" ht="12" customHeight="1">
      <c r="A20" s="70"/>
      <c r="B20" s="194" t="s">
        <v>229</v>
      </c>
      <c r="C20" s="194"/>
      <c r="D20" s="194"/>
      <c r="E20" s="194"/>
      <c r="F20" s="194"/>
      <c r="G20" s="194"/>
      <c r="H20" s="195">
        <v>3000</v>
      </c>
      <c r="I20" s="196"/>
      <c r="J20" s="196"/>
      <c r="K20" s="195">
        <v>3000</v>
      </c>
      <c r="L20" s="196"/>
      <c r="M20" s="196"/>
      <c r="N20" s="166"/>
      <c r="O20" s="166"/>
      <c r="P20" s="166"/>
      <c r="Q20" s="166"/>
      <c r="IM20" s="8"/>
      <c r="IN20" s="8"/>
      <c r="IO20" s="8"/>
    </row>
    <row r="21" spans="1:249" ht="12" customHeight="1">
      <c r="A21" s="70"/>
      <c r="B21" s="194" t="s">
        <v>230</v>
      </c>
      <c r="C21" s="194"/>
      <c r="D21" s="194"/>
      <c r="E21" s="194"/>
      <c r="F21" s="194"/>
      <c r="G21" s="194"/>
      <c r="H21" s="195">
        <v>516810.69</v>
      </c>
      <c r="I21" s="196"/>
      <c r="J21" s="196"/>
      <c r="K21" s="195">
        <v>1346720.35</v>
      </c>
      <c r="L21" s="196"/>
      <c r="M21" s="196"/>
      <c r="N21" s="166"/>
      <c r="O21" s="166"/>
      <c r="P21" s="166"/>
      <c r="Q21" s="166"/>
      <c r="IM21" s="8"/>
      <c r="IN21" s="8"/>
      <c r="IO21" s="8"/>
    </row>
    <row r="22" spans="1:249" ht="12" customHeight="1">
      <c r="A22" s="70"/>
      <c r="B22" s="194" t="s">
        <v>231</v>
      </c>
      <c r="C22" s="194"/>
      <c r="D22" s="194"/>
      <c r="E22" s="194"/>
      <c r="F22" s="194"/>
      <c r="G22" s="194"/>
      <c r="H22" s="195">
        <v>58796828.009999998</v>
      </c>
      <c r="I22" s="196"/>
      <c r="J22" s="196"/>
      <c r="K22" s="195">
        <v>60090087.390000001</v>
      </c>
      <c r="L22" s="196"/>
      <c r="M22" s="196"/>
      <c r="N22" s="166"/>
      <c r="O22" s="166"/>
      <c r="P22" s="166"/>
      <c r="Q22" s="166"/>
      <c r="IM22" s="8"/>
      <c r="IN22" s="8"/>
      <c r="IO22" s="8"/>
    </row>
    <row r="23" spans="1:249" s="80" customFormat="1" ht="12" customHeight="1">
      <c r="A23" s="84"/>
      <c r="B23" s="194" t="s">
        <v>232</v>
      </c>
      <c r="C23" s="194"/>
      <c r="D23" s="194"/>
      <c r="E23" s="194"/>
      <c r="F23" s="194"/>
      <c r="G23" s="194"/>
      <c r="H23" s="195">
        <v>0</v>
      </c>
      <c r="I23" s="196"/>
      <c r="J23" s="196"/>
      <c r="K23" s="195">
        <v>0</v>
      </c>
      <c r="L23" s="196"/>
      <c r="M23" s="196"/>
      <c r="N23" s="166"/>
      <c r="O23" s="166"/>
      <c r="P23" s="166"/>
      <c r="Q23" s="166"/>
    </row>
    <row r="24" spans="1:249" s="80" customFormat="1" ht="12" customHeight="1">
      <c r="A24" s="84"/>
      <c r="B24" s="194" t="s">
        <v>233</v>
      </c>
      <c r="C24" s="194"/>
      <c r="D24" s="194"/>
      <c r="E24" s="194"/>
      <c r="F24" s="194"/>
      <c r="G24" s="194"/>
      <c r="H24" s="195">
        <v>33660</v>
      </c>
      <c r="I24" s="196"/>
      <c r="J24" s="196"/>
      <c r="K24" s="195">
        <v>33660</v>
      </c>
      <c r="L24" s="196"/>
      <c r="M24" s="196"/>
      <c r="N24" s="166"/>
      <c r="O24" s="166"/>
      <c r="P24" s="166"/>
      <c r="Q24" s="166"/>
    </row>
    <row r="25" spans="1:249" s="80" customFormat="1" ht="12" customHeight="1">
      <c r="A25" s="84"/>
      <c r="B25" s="194" t="s">
        <v>234</v>
      </c>
      <c r="C25" s="194"/>
      <c r="D25" s="194"/>
      <c r="E25" s="194"/>
      <c r="F25" s="194"/>
      <c r="G25" s="194"/>
      <c r="H25" s="195">
        <v>0</v>
      </c>
      <c r="I25" s="196"/>
      <c r="J25" s="196"/>
      <c r="K25" s="195">
        <v>0</v>
      </c>
      <c r="L25" s="196"/>
      <c r="M25" s="196"/>
      <c r="N25" s="166"/>
      <c r="O25" s="166"/>
      <c r="P25" s="166"/>
      <c r="Q25" s="166"/>
    </row>
    <row r="26" spans="1:249" ht="12" customHeight="1">
      <c r="A26" s="70"/>
      <c r="B26" s="197" t="s">
        <v>84</v>
      </c>
      <c r="C26" s="198"/>
      <c r="D26" s="198"/>
      <c r="E26" s="198"/>
      <c r="F26" s="198"/>
      <c r="G26" s="199"/>
      <c r="H26" s="281">
        <f>SUM(H20:J25)</f>
        <v>59350298.699999996</v>
      </c>
      <c r="I26" s="281"/>
      <c r="J26" s="281"/>
      <c r="K26" s="281">
        <f>SUM(K20:M25)</f>
        <v>61473467.740000002</v>
      </c>
      <c r="L26" s="281"/>
      <c r="M26" s="281"/>
      <c r="N26" s="166"/>
      <c r="O26" s="166"/>
      <c r="P26" s="166"/>
      <c r="Q26" s="166"/>
      <c r="IM26" s="8"/>
      <c r="IN26" s="8"/>
      <c r="IO26" s="8"/>
    </row>
    <row r="27" spans="1:249" s="80" customFormat="1" ht="12" customHeight="1">
      <c r="A27" s="84"/>
      <c r="B27" s="75"/>
      <c r="C27" s="130"/>
      <c r="D27" s="130"/>
      <c r="E27" s="71"/>
      <c r="F27" s="71"/>
      <c r="G27" s="71"/>
      <c r="H27" s="71"/>
      <c r="I27" s="71"/>
      <c r="J27" s="71"/>
      <c r="K27" s="72"/>
      <c r="L27" s="72"/>
      <c r="M27" s="72"/>
      <c r="N27" s="72"/>
      <c r="O27" s="171"/>
      <c r="P27" s="171"/>
      <c r="Q27" s="166"/>
      <c r="R27" s="166"/>
      <c r="S27" s="166"/>
      <c r="T27" s="166"/>
    </row>
    <row r="28" spans="1:249" s="80" customFormat="1" ht="12" customHeight="1">
      <c r="A28" s="84"/>
      <c r="B28" s="75"/>
      <c r="C28" s="130"/>
      <c r="D28" s="130"/>
      <c r="E28" s="71"/>
      <c r="F28" s="71"/>
      <c r="G28" s="71"/>
      <c r="H28" s="71"/>
      <c r="I28" s="71"/>
      <c r="J28" s="71"/>
      <c r="K28" s="72"/>
      <c r="L28" s="72"/>
      <c r="M28" s="72"/>
      <c r="N28" s="72"/>
      <c r="O28" s="171"/>
      <c r="P28" s="171"/>
      <c r="Q28" s="166"/>
      <c r="R28" s="166"/>
      <c r="S28" s="166"/>
      <c r="T28" s="166"/>
    </row>
    <row r="29" spans="1:249" s="80" customFormat="1" ht="12" customHeight="1">
      <c r="A29" s="137"/>
      <c r="B29" s="137"/>
      <c r="C29" s="146" t="s">
        <v>213</v>
      </c>
      <c r="D29" s="137"/>
      <c r="E29" s="137"/>
      <c r="F29" s="137"/>
      <c r="G29" s="137"/>
      <c r="H29" s="137"/>
      <c r="I29" s="137"/>
      <c r="J29" s="137"/>
      <c r="K29" s="137"/>
      <c r="L29" s="137"/>
      <c r="M29" s="137"/>
      <c r="N29" s="137"/>
      <c r="O29" s="166"/>
      <c r="P29" s="166"/>
      <c r="Q29" s="166"/>
      <c r="R29" s="166"/>
      <c r="S29" s="166"/>
      <c r="T29" s="166"/>
    </row>
    <row r="30" spans="1:249" s="80" customFormat="1" ht="12" customHeight="1">
      <c r="A30" s="137"/>
      <c r="B30" s="137"/>
      <c r="C30" s="29" t="s">
        <v>214</v>
      </c>
      <c r="D30" s="137"/>
      <c r="E30" s="137"/>
      <c r="F30" s="137"/>
      <c r="G30" s="137"/>
      <c r="H30" s="137"/>
      <c r="I30" s="137"/>
      <c r="J30" s="137"/>
      <c r="K30" s="137"/>
      <c r="L30" s="137"/>
      <c r="M30" s="137"/>
      <c r="N30" s="137"/>
      <c r="O30" s="166"/>
      <c r="P30" s="166"/>
      <c r="Q30" s="166"/>
      <c r="R30" s="166"/>
      <c r="S30" s="166"/>
      <c r="T30" s="166"/>
    </row>
    <row r="31" spans="1:249" s="80" customFormat="1" ht="12" customHeight="1">
      <c r="A31" s="137"/>
      <c r="B31" s="137"/>
      <c r="C31" s="137"/>
      <c r="D31" s="137"/>
      <c r="E31" s="137"/>
      <c r="F31" s="137"/>
      <c r="G31" s="137"/>
      <c r="H31" s="137"/>
      <c r="I31" s="137"/>
      <c r="J31" s="137"/>
      <c r="K31" s="137"/>
      <c r="L31" s="137"/>
      <c r="M31" s="137"/>
      <c r="N31" s="137"/>
      <c r="O31" s="166"/>
      <c r="P31" s="166"/>
      <c r="Q31" s="166"/>
      <c r="R31" s="166"/>
      <c r="S31" s="166"/>
      <c r="T31" s="166"/>
    </row>
    <row r="32" spans="1:249" s="80" customFormat="1" ht="12" customHeight="1">
      <c r="A32" s="137"/>
      <c r="B32" s="137"/>
      <c r="C32" s="137"/>
      <c r="D32" s="137"/>
      <c r="E32" s="210" t="s">
        <v>215</v>
      </c>
      <c r="F32" s="211"/>
      <c r="G32" s="211"/>
      <c r="H32" s="211"/>
      <c r="I32" s="212"/>
      <c r="J32" s="213" t="s">
        <v>86</v>
      </c>
      <c r="K32" s="214"/>
      <c r="L32" s="215"/>
      <c r="M32" s="137"/>
      <c r="N32" s="137"/>
      <c r="O32" s="166"/>
      <c r="P32" s="166"/>
      <c r="Q32" s="166"/>
      <c r="R32" s="166"/>
      <c r="S32" s="166"/>
      <c r="T32" s="166"/>
      <c r="U32" s="166"/>
    </row>
    <row r="33" spans="1:21" s="80" customFormat="1" ht="12" customHeight="1">
      <c r="A33" s="137"/>
      <c r="B33" s="137"/>
      <c r="C33" s="137"/>
      <c r="D33" s="137"/>
      <c r="E33" s="216" t="s">
        <v>229</v>
      </c>
      <c r="F33" s="217"/>
      <c r="G33" s="217"/>
      <c r="H33" s="217"/>
      <c r="I33" s="218"/>
      <c r="J33" s="219">
        <v>3000</v>
      </c>
      <c r="K33" s="220"/>
      <c r="L33" s="221"/>
      <c r="M33" s="137"/>
      <c r="N33" s="137"/>
      <c r="O33" s="166"/>
      <c r="P33" s="166"/>
      <c r="Q33" s="166"/>
      <c r="R33" s="166"/>
      <c r="S33" s="166"/>
      <c r="T33" s="166"/>
      <c r="U33" s="166"/>
    </row>
    <row r="34" spans="1:21" s="80" customFormat="1" ht="12" customHeight="1">
      <c r="A34" s="137"/>
      <c r="B34" s="137"/>
      <c r="C34" s="137"/>
      <c r="D34" s="137"/>
      <c r="E34" s="205" t="s">
        <v>216</v>
      </c>
      <c r="F34" s="206"/>
      <c r="G34" s="206"/>
      <c r="H34" s="206"/>
      <c r="I34" s="206"/>
      <c r="J34" s="206"/>
      <c r="K34" s="206"/>
      <c r="L34" s="207"/>
      <c r="M34" s="137"/>
      <c r="N34" s="137"/>
      <c r="O34" s="166"/>
      <c r="P34" s="166"/>
      <c r="Q34" s="166"/>
      <c r="R34" s="166"/>
      <c r="S34" s="166"/>
      <c r="T34" s="166"/>
      <c r="U34" s="166"/>
    </row>
    <row r="35" spans="1:21" s="80" customFormat="1" ht="12" customHeight="1">
      <c r="A35" s="137"/>
      <c r="B35" s="137"/>
      <c r="C35" s="137"/>
      <c r="D35" s="137"/>
      <c r="E35" s="216" t="s">
        <v>235</v>
      </c>
      <c r="F35" s="217"/>
      <c r="G35" s="217"/>
      <c r="H35" s="217"/>
      <c r="I35" s="218"/>
      <c r="J35" s="222">
        <v>3000</v>
      </c>
      <c r="K35" s="220"/>
      <c r="L35" s="221"/>
      <c r="M35" s="137"/>
      <c r="N35" s="137"/>
      <c r="O35" s="166"/>
      <c r="P35" s="166"/>
      <c r="Q35" s="166"/>
      <c r="R35" s="166"/>
      <c r="S35" s="166"/>
      <c r="T35" s="166"/>
      <c r="U35" s="166"/>
    </row>
    <row r="36" spans="1:21" s="80" customFormat="1" ht="12" customHeight="1">
      <c r="A36" s="137"/>
      <c r="B36" s="137"/>
      <c r="C36" s="137"/>
      <c r="D36" s="137"/>
      <c r="E36" s="197" t="s">
        <v>84</v>
      </c>
      <c r="F36" s="198"/>
      <c r="G36" s="198"/>
      <c r="H36" s="198"/>
      <c r="I36" s="199"/>
      <c r="J36" s="200">
        <f>SUM(J35)</f>
        <v>3000</v>
      </c>
      <c r="K36" s="201"/>
      <c r="L36" s="202"/>
      <c r="M36" s="137"/>
      <c r="N36" s="137"/>
      <c r="O36" s="166"/>
      <c r="P36" s="166"/>
      <c r="Q36" s="166"/>
      <c r="R36" s="166"/>
      <c r="S36" s="166"/>
      <c r="T36" s="166"/>
      <c r="U36" s="166"/>
    </row>
    <row r="37" spans="1:21" s="80" customFormat="1" ht="12" customHeight="1">
      <c r="A37" s="137"/>
      <c r="B37" s="71"/>
      <c r="C37" s="71"/>
      <c r="D37" s="71"/>
      <c r="E37" s="71"/>
      <c r="F37" s="71"/>
      <c r="G37" s="71"/>
      <c r="H37" s="72"/>
      <c r="I37" s="72"/>
      <c r="J37" s="72"/>
      <c r="K37" s="72"/>
      <c r="L37" s="72"/>
      <c r="M37" s="72"/>
      <c r="N37" s="137"/>
      <c r="O37" s="166"/>
      <c r="P37" s="166"/>
      <c r="Q37" s="166"/>
      <c r="R37" s="166"/>
      <c r="S37" s="166"/>
      <c r="T37" s="166"/>
    </row>
    <row r="38" spans="1:21" s="80" customFormat="1" ht="12" customHeight="1">
      <c r="A38" s="137"/>
      <c r="B38" s="137"/>
      <c r="C38" s="146" t="s">
        <v>217</v>
      </c>
      <c r="E38" s="137"/>
      <c r="F38" s="137"/>
      <c r="G38" s="137"/>
      <c r="H38" s="137"/>
      <c r="I38" s="137"/>
      <c r="J38" s="137"/>
      <c r="K38" s="137"/>
      <c r="L38" s="137"/>
      <c r="M38" s="137"/>
      <c r="N38" s="137"/>
      <c r="O38" s="166"/>
      <c r="P38" s="166"/>
      <c r="Q38" s="166"/>
      <c r="R38" s="166"/>
      <c r="S38" s="166"/>
      <c r="T38" s="166"/>
    </row>
    <row r="39" spans="1:21" s="80" customFormat="1" ht="12" customHeight="1">
      <c r="A39" s="137"/>
      <c r="B39" s="137"/>
      <c r="C39" s="29" t="s">
        <v>214</v>
      </c>
      <c r="E39" s="137"/>
      <c r="F39" s="137"/>
      <c r="G39" s="137"/>
      <c r="H39" s="137"/>
      <c r="I39" s="137"/>
      <c r="J39" s="137"/>
      <c r="K39" s="137"/>
      <c r="L39" s="137"/>
      <c r="M39" s="137"/>
      <c r="N39" s="137"/>
      <c r="O39" s="166"/>
      <c r="P39" s="166"/>
      <c r="Q39" s="166"/>
      <c r="R39" s="166"/>
      <c r="S39" s="166"/>
      <c r="T39" s="166"/>
    </row>
    <row r="40" spans="1:21" s="80" customFormat="1" ht="12" customHeight="1">
      <c r="A40" s="137"/>
      <c r="B40" s="137"/>
      <c r="C40" s="137"/>
      <c r="D40" s="137"/>
      <c r="E40" s="137"/>
      <c r="F40" s="137"/>
      <c r="G40" s="137"/>
      <c r="H40" s="137"/>
      <c r="I40" s="137"/>
      <c r="J40" s="137"/>
      <c r="K40" s="137"/>
      <c r="L40" s="137"/>
      <c r="M40" s="137"/>
      <c r="N40" s="137"/>
      <c r="O40" s="166"/>
      <c r="P40" s="166"/>
      <c r="Q40" s="166"/>
      <c r="R40" s="166"/>
      <c r="S40" s="166"/>
      <c r="T40" s="166"/>
    </row>
    <row r="41" spans="1:21" s="80" customFormat="1" ht="12" customHeight="1">
      <c r="A41" s="137"/>
      <c r="B41" s="137"/>
      <c r="C41" s="137"/>
      <c r="D41" s="137"/>
      <c r="E41" s="203" t="s">
        <v>85</v>
      </c>
      <c r="F41" s="203"/>
      <c r="G41" s="203"/>
      <c r="H41" s="203"/>
      <c r="I41" s="203"/>
      <c r="J41" s="204" t="s">
        <v>86</v>
      </c>
      <c r="K41" s="204"/>
      <c r="L41" s="204"/>
      <c r="M41" s="137"/>
      <c r="N41" s="137"/>
      <c r="O41" s="166"/>
      <c r="P41" s="166"/>
      <c r="Q41" s="166"/>
      <c r="R41" s="166"/>
      <c r="S41" s="166"/>
      <c r="T41" s="166"/>
      <c r="U41" s="166"/>
    </row>
    <row r="42" spans="1:21" s="80" customFormat="1" ht="12" customHeight="1">
      <c r="A42" s="137"/>
      <c r="B42" s="137"/>
      <c r="C42" s="137"/>
      <c r="D42" s="137"/>
      <c r="E42" s="194" t="s">
        <v>236</v>
      </c>
      <c r="F42" s="194"/>
      <c r="G42" s="194"/>
      <c r="H42" s="194"/>
      <c r="I42" s="194"/>
      <c r="J42" s="195">
        <v>516810.69</v>
      </c>
      <c r="K42" s="196"/>
      <c r="L42" s="196"/>
      <c r="M42" s="137"/>
      <c r="N42" s="137"/>
      <c r="O42" s="166"/>
      <c r="P42" s="166"/>
      <c r="Q42" s="166"/>
      <c r="R42" s="166"/>
      <c r="S42" s="166"/>
      <c r="T42" s="166"/>
      <c r="U42" s="166"/>
    </row>
    <row r="43" spans="1:21" s="80" customFormat="1" ht="12" customHeight="1">
      <c r="A43" s="137"/>
      <c r="B43" s="137"/>
      <c r="C43" s="137"/>
      <c r="D43" s="137"/>
      <c r="E43" s="205" t="s">
        <v>216</v>
      </c>
      <c r="F43" s="206"/>
      <c r="G43" s="206"/>
      <c r="H43" s="206"/>
      <c r="I43" s="206"/>
      <c r="J43" s="206"/>
      <c r="K43" s="206"/>
      <c r="L43" s="207"/>
      <c r="M43" s="137"/>
      <c r="N43" s="137"/>
      <c r="O43" s="166"/>
      <c r="P43" s="166"/>
      <c r="Q43" s="166"/>
      <c r="R43" s="166"/>
      <c r="S43" s="166"/>
      <c r="T43" s="166"/>
      <c r="U43" s="166"/>
    </row>
    <row r="44" spans="1:21" s="80" customFormat="1" ht="12" customHeight="1">
      <c r="A44" s="137"/>
      <c r="B44" s="137"/>
      <c r="C44" s="137"/>
      <c r="D44" s="137"/>
      <c r="E44" s="194" t="s">
        <v>237</v>
      </c>
      <c r="F44" s="194"/>
      <c r="G44" s="194"/>
      <c r="H44" s="194"/>
      <c r="I44" s="194"/>
      <c r="J44" s="195">
        <v>495407.81</v>
      </c>
      <c r="K44" s="196"/>
      <c r="L44" s="196"/>
      <c r="M44" s="137"/>
      <c r="N44" s="137"/>
      <c r="O44" s="166"/>
      <c r="P44" s="166"/>
      <c r="Q44" s="166"/>
      <c r="R44" s="166"/>
      <c r="S44" s="166"/>
      <c r="T44" s="166"/>
      <c r="U44" s="166"/>
    </row>
    <row r="45" spans="1:21" s="80" customFormat="1" ht="12" customHeight="1">
      <c r="A45" s="137"/>
      <c r="B45" s="137"/>
      <c r="C45" s="137"/>
      <c r="D45" s="137"/>
      <c r="E45" s="194" t="s">
        <v>238</v>
      </c>
      <c r="F45" s="194"/>
      <c r="G45" s="194"/>
      <c r="H45" s="194"/>
      <c r="I45" s="194"/>
      <c r="J45" s="195">
        <v>0</v>
      </c>
      <c r="K45" s="196"/>
      <c r="L45" s="196"/>
      <c r="M45" s="137"/>
      <c r="N45" s="137"/>
      <c r="O45" s="166"/>
      <c r="P45" s="166"/>
      <c r="Q45" s="166"/>
      <c r="R45" s="166"/>
      <c r="S45" s="166"/>
      <c r="T45" s="166"/>
      <c r="U45" s="166"/>
    </row>
    <row r="46" spans="1:21" s="80" customFormat="1" ht="12" customHeight="1">
      <c r="A46" s="137"/>
      <c r="B46" s="137"/>
      <c r="C46" s="137"/>
      <c r="D46" s="137"/>
      <c r="E46" s="194" t="s">
        <v>239</v>
      </c>
      <c r="F46" s="194"/>
      <c r="G46" s="194"/>
      <c r="H46" s="194"/>
      <c r="I46" s="194"/>
      <c r="J46" s="195">
        <v>21402.880000000001</v>
      </c>
      <c r="K46" s="196"/>
      <c r="L46" s="196"/>
      <c r="M46" s="137"/>
      <c r="N46" s="137"/>
      <c r="O46" s="166"/>
      <c r="P46" s="166"/>
      <c r="Q46" s="166"/>
      <c r="R46" s="166"/>
      <c r="S46" s="166"/>
      <c r="T46" s="166"/>
      <c r="U46" s="166"/>
    </row>
    <row r="47" spans="1:21" s="80" customFormat="1" ht="12" customHeight="1">
      <c r="A47" s="137"/>
      <c r="B47" s="137"/>
      <c r="C47" s="137"/>
      <c r="D47" s="137"/>
      <c r="E47" s="197" t="s">
        <v>84</v>
      </c>
      <c r="F47" s="198"/>
      <c r="G47" s="198"/>
      <c r="H47" s="198"/>
      <c r="I47" s="199"/>
      <c r="J47" s="200">
        <f>SUM(J44:L46)</f>
        <v>516810.69</v>
      </c>
      <c r="K47" s="201"/>
      <c r="L47" s="202"/>
      <c r="M47" s="137"/>
      <c r="N47" s="137"/>
      <c r="O47" s="166"/>
      <c r="P47" s="166"/>
      <c r="Q47" s="166"/>
      <c r="R47" s="166"/>
      <c r="S47" s="166"/>
      <c r="T47" s="166"/>
      <c r="U47" s="166"/>
    </row>
    <row r="48" spans="1:21" s="80" customFormat="1" ht="12" customHeight="1">
      <c r="A48" s="137"/>
      <c r="B48" s="137"/>
      <c r="C48" s="137"/>
      <c r="D48" s="71"/>
      <c r="E48" s="71"/>
      <c r="F48" s="71"/>
      <c r="G48" s="71"/>
      <c r="H48" s="71"/>
      <c r="I48" s="147"/>
      <c r="J48" s="147"/>
      <c r="K48" s="147"/>
      <c r="L48" s="137"/>
      <c r="M48" s="137"/>
      <c r="N48" s="137"/>
      <c r="O48" s="166"/>
      <c r="P48" s="166"/>
      <c r="Q48" s="166"/>
      <c r="R48" s="166"/>
      <c r="S48" s="166"/>
      <c r="T48" s="166"/>
    </row>
    <row r="49" spans="1:249" s="80" customFormat="1" ht="12" customHeight="1">
      <c r="A49" s="28"/>
      <c r="B49" s="28"/>
      <c r="C49" s="146" t="s">
        <v>218</v>
      </c>
      <c r="D49" s="28"/>
      <c r="E49" s="28"/>
      <c r="F49" s="28"/>
      <c r="G49" s="28"/>
      <c r="H49" s="28"/>
      <c r="I49" s="28"/>
      <c r="J49" s="28"/>
      <c r="K49" s="28"/>
      <c r="L49" s="28"/>
      <c r="M49" s="28"/>
      <c r="N49" s="28"/>
      <c r="O49" s="108"/>
      <c r="P49" s="108"/>
      <c r="Q49" s="166"/>
      <c r="R49" s="166"/>
      <c r="S49" s="166"/>
      <c r="T49" s="166"/>
    </row>
    <row r="50" spans="1:249" s="80" customFormat="1" ht="12" customHeight="1">
      <c r="A50" s="28"/>
      <c r="B50" s="28"/>
      <c r="C50" s="28" t="s">
        <v>219</v>
      </c>
      <c r="D50" s="28"/>
      <c r="E50" s="28"/>
      <c r="F50" s="28"/>
      <c r="G50" s="28"/>
      <c r="H50" s="28"/>
      <c r="I50" s="28"/>
      <c r="J50" s="28"/>
      <c r="K50" s="28"/>
      <c r="L50" s="28"/>
      <c r="M50" s="28"/>
      <c r="N50" s="28"/>
      <c r="O50" s="108"/>
      <c r="P50" s="108"/>
      <c r="Q50" s="108"/>
      <c r="R50" s="166"/>
      <c r="S50" s="166"/>
      <c r="T50" s="166"/>
    </row>
    <row r="51" spans="1:249" s="80" customFormat="1" ht="12" customHeight="1">
      <c r="A51" s="28"/>
      <c r="B51" s="28"/>
      <c r="C51" s="28"/>
      <c r="D51" s="28"/>
      <c r="E51" s="28"/>
      <c r="F51" s="28"/>
      <c r="G51" s="28"/>
      <c r="H51" s="28"/>
      <c r="I51" s="28"/>
      <c r="J51" s="28"/>
      <c r="K51" s="28"/>
      <c r="L51" s="28"/>
      <c r="M51" s="28"/>
      <c r="N51" s="28"/>
      <c r="O51" s="108"/>
      <c r="P51" s="108"/>
      <c r="Q51" s="166"/>
      <c r="R51" s="166"/>
      <c r="S51" s="166"/>
      <c r="T51" s="166"/>
    </row>
    <row r="52" spans="1:249" s="80" customFormat="1" ht="12" customHeight="1">
      <c r="A52" s="137"/>
      <c r="B52" s="137"/>
      <c r="C52" s="137"/>
      <c r="D52" s="137"/>
      <c r="E52" s="203" t="s">
        <v>85</v>
      </c>
      <c r="F52" s="203"/>
      <c r="G52" s="203"/>
      <c r="H52" s="203"/>
      <c r="I52" s="203"/>
      <c r="J52" s="204" t="s">
        <v>86</v>
      </c>
      <c r="K52" s="204"/>
      <c r="L52" s="204"/>
      <c r="M52" s="137"/>
      <c r="N52" s="137"/>
      <c r="O52" s="166"/>
      <c r="P52" s="166"/>
      <c r="Q52" s="166"/>
      <c r="R52" s="166"/>
      <c r="S52" s="166"/>
      <c r="T52" s="166"/>
      <c r="U52" s="166"/>
    </row>
    <row r="53" spans="1:249" s="80" customFormat="1" ht="12" customHeight="1">
      <c r="A53" s="137"/>
      <c r="B53" s="137"/>
      <c r="C53" s="137"/>
      <c r="D53" s="137"/>
      <c r="E53" s="194"/>
      <c r="F53" s="194"/>
      <c r="G53" s="194"/>
      <c r="H53" s="194"/>
      <c r="I53" s="194"/>
      <c r="J53" s="195">
        <v>0</v>
      </c>
      <c r="K53" s="196"/>
      <c r="L53" s="196"/>
      <c r="M53" s="137"/>
      <c r="N53" s="137"/>
      <c r="O53" s="166"/>
      <c r="P53" s="166"/>
      <c r="Q53" s="166"/>
      <c r="R53" s="166"/>
      <c r="S53" s="166"/>
      <c r="T53" s="166"/>
      <c r="U53" s="166"/>
    </row>
    <row r="54" spans="1:249" s="80" customFormat="1" ht="12" customHeight="1">
      <c r="A54" s="137"/>
      <c r="B54" s="167"/>
      <c r="C54" s="167"/>
      <c r="D54" s="148"/>
      <c r="E54" s="205" t="s">
        <v>216</v>
      </c>
      <c r="F54" s="206"/>
      <c r="G54" s="206"/>
      <c r="H54" s="206"/>
      <c r="I54" s="206"/>
      <c r="J54" s="206"/>
      <c r="K54" s="206"/>
      <c r="L54" s="207"/>
      <c r="M54" s="137"/>
      <c r="N54" s="137"/>
      <c r="O54" s="166"/>
      <c r="P54" s="166"/>
      <c r="Q54" s="166"/>
      <c r="R54" s="166"/>
      <c r="S54" s="166"/>
      <c r="T54" s="166"/>
      <c r="U54" s="166"/>
    </row>
    <row r="55" spans="1:249" s="80" customFormat="1" ht="12" customHeight="1">
      <c r="A55" s="137"/>
      <c r="B55" s="167"/>
      <c r="C55" s="167"/>
      <c r="D55" s="148"/>
      <c r="E55" s="194" t="s">
        <v>237</v>
      </c>
      <c r="F55" s="194"/>
      <c r="G55" s="194"/>
      <c r="H55" s="194"/>
      <c r="I55" s="194"/>
      <c r="J55" s="195">
        <v>0</v>
      </c>
      <c r="K55" s="196"/>
      <c r="L55" s="196"/>
      <c r="M55" s="137"/>
      <c r="N55" s="137"/>
      <c r="O55" s="166"/>
      <c r="P55" s="166"/>
      <c r="Q55" s="166"/>
      <c r="R55" s="166"/>
      <c r="S55" s="166"/>
      <c r="T55" s="166"/>
      <c r="U55" s="166"/>
    </row>
    <row r="56" spans="1:249" s="80" customFormat="1" ht="12" customHeight="1">
      <c r="A56" s="137"/>
      <c r="B56" s="137"/>
      <c r="C56" s="137"/>
      <c r="D56" s="137"/>
      <c r="E56" s="194" t="s">
        <v>240</v>
      </c>
      <c r="F56" s="194"/>
      <c r="G56" s="194"/>
      <c r="H56" s="194"/>
      <c r="I56" s="194"/>
      <c r="J56" s="195">
        <v>-0.02</v>
      </c>
      <c r="K56" s="196"/>
      <c r="L56" s="196"/>
      <c r="M56" s="137"/>
      <c r="N56" s="137"/>
      <c r="O56" s="166"/>
      <c r="P56" s="166"/>
      <c r="Q56" s="166"/>
      <c r="R56" s="166"/>
      <c r="S56" s="166"/>
      <c r="T56" s="166"/>
      <c r="U56" s="166"/>
    </row>
    <row r="57" spans="1:249" s="80" customFormat="1" ht="12" customHeight="1">
      <c r="A57" s="137"/>
      <c r="B57" s="137"/>
      <c r="C57" s="137"/>
      <c r="D57" s="137"/>
      <c r="E57" s="194" t="s">
        <v>238</v>
      </c>
      <c r="F57" s="194"/>
      <c r="G57" s="194"/>
      <c r="H57" s="194"/>
      <c r="I57" s="194"/>
      <c r="J57" s="195">
        <v>3330286.14</v>
      </c>
      <c r="K57" s="196"/>
      <c r="L57" s="196"/>
      <c r="M57" s="137"/>
      <c r="N57" s="137"/>
      <c r="O57" s="166"/>
      <c r="P57" s="166"/>
      <c r="Q57" s="166"/>
      <c r="R57" s="166"/>
      <c r="S57" s="166"/>
      <c r="T57" s="166"/>
      <c r="U57" s="166"/>
    </row>
    <row r="58" spans="1:249" s="80" customFormat="1" ht="12" customHeight="1">
      <c r="A58" s="137"/>
      <c r="B58" s="137"/>
      <c r="C58" s="137"/>
      <c r="D58" s="137"/>
      <c r="E58" s="194" t="s">
        <v>241</v>
      </c>
      <c r="F58" s="194"/>
      <c r="G58" s="194"/>
      <c r="H58" s="194"/>
      <c r="I58" s="194"/>
      <c r="J58" s="195">
        <v>55466541.890000001</v>
      </c>
      <c r="K58" s="196"/>
      <c r="L58" s="196"/>
      <c r="M58" s="137"/>
      <c r="N58" s="137"/>
      <c r="O58" s="166"/>
      <c r="P58" s="166"/>
      <c r="Q58" s="166"/>
      <c r="R58" s="166"/>
      <c r="S58" s="166"/>
      <c r="T58" s="166"/>
      <c r="U58" s="166"/>
    </row>
    <row r="59" spans="1:249" s="80" customFormat="1" ht="12" customHeight="1">
      <c r="A59" s="145"/>
      <c r="B59" s="145"/>
      <c r="C59" s="145"/>
      <c r="D59" s="145"/>
      <c r="E59" s="194" t="s">
        <v>242</v>
      </c>
      <c r="F59" s="194"/>
      <c r="G59" s="194"/>
      <c r="H59" s="194"/>
      <c r="I59" s="194"/>
      <c r="J59" s="195">
        <v>0</v>
      </c>
      <c r="K59" s="196"/>
      <c r="L59" s="196"/>
      <c r="M59" s="145"/>
      <c r="N59" s="145"/>
      <c r="O59" s="166"/>
      <c r="P59" s="166"/>
      <c r="Q59" s="166"/>
      <c r="R59" s="166"/>
      <c r="S59" s="166"/>
      <c r="T59" s="166"/>
      <c r="U59" s="166"/>
    </row>
    <row r="60" spans="1:249" s="80" customFormat="1" ht="12" customHeight="1">
      <c r="A60" s="137"/>
      <c r="B60" s="137"/>
      <c r="C60" s="137"/>
      <c r="D60" s="137"/>
      <c r="E60" s="187" t="s">
        <v>84</v>
      </c>
      <c r="F60" s="188"/>
      <c r="G60" s="188"/>
      <c r="H60" s="188"/>
      <c r="I60" s="189"/>
      <c r="J60" s="190">
        <v>0</v>
      </c>
      <c r="K60" s="191"/>
      <c r="L60" s="192"/>
      <c r="M60" s="137"/>
      <c r="N60" s="137"/>
      <c r="O60" s="166"/>
      <c r="P60" s="166"/>
      <c r="Q60" s="166"/>
      <c r="R60" s="166"/>
      <c r="S60" s="166"/>
      <c r="T60" s="166"/>
      <c r="U60" s="166"/>
    </row>
    <row r="61" spans="1:249" s="80" customFormat="1" ht="12" customHeight="1">
      <c r="A61" s="145"/>
      <c r="B61" s="145"/>
      <c r="C61" s="145"/>
      <c r="D61" s="145"/>
      <c r="E61" s="143"/>
      <c r="F61" s="143"/>
      <c r="G61" s="143"/>
      <c r="H61" s="143"/>
      <c r="I61" s="143"/>
      <c r="J61" s="149"/>
      <c r="K61" s="149"/>
      <c r="L61" s="149"/>
      <c r="M61" s="145"/>
      <c r="N61" s="145"/>
      <c r="O61" s="166"/>
      <c r="P61" s="166"/>
      <c r="Q61" s="166"/>
      <c r="R61" s="166"/>
      <c r="S61" s="166"/>
      <c r="T61" s="166"/>
      <c r="U61" s="166"/>
    </row>
    <row r="62" spans="1:249" ht="12" customHeight="1">
      <c r="A62" s="2"/>
      <c r="B62" s="27" t="s">
        <v>80</v>
      </c>
      <c r="C62" s="2" t="s">
        <v>18</v>
      </c>
    </row>
    <row r="63" spans="1:249" s="111" customFormat="1" ht="12" customHeight="1">
      <c r="A63" s="134"/>
      <c r="B63" s="112" t="s">
        <v>60</v>
      </c>
      <c r="C63" s="312" t="s">
        <v>47</v>
      </c>
      <c r="D63" s="312"/>
      <c r="E63" s="312"/>
      <c r="F63" s="312"/>
      <c r="G63" s="312"/>
      <c r="H63" s="312"/>
      <c r="I63" s="312"/>
      <c r="J63" s="312"/>
      <c r="K63" s="312"/>
      <c r="L63" s="312"/>
      <c r="M63" s="312"/>
      <c r="N63" s="312"/>
      <c r="O63" s="312"/>
      <c r="P63" s="134"/>
      <c r="Q63" s="134"/>
      <c r="R63" s="134"/>
      <c r="S63" s="134"/>
      <c r="T63" s="134"/>
      <c r="U63" s="125"/>
      <c r="V63" s="125"/>
      <c r="W63" s="125"/>
      <c r="X63" s="125"/>
      <c r="Y63" s="125"/>
      <c r="Z63" s="125"/>
      <c r="AA63" s="125"/>
      <c r="AB63" s="125"/>
      <c r="AC63" s="125"/>
      <c r="AD63" s="125"/>
      <c r="AE63" s="125"/>
      <c r="AF63" s="125"/>
      <c r="AG63" s="125"/>
      <c r="AH63" s="125"/>
      <c r="AI63" s="125"/>
      <c r="AJ63" s="125"/>
      <c r="AK63" s="125"/>
      <c r="AL63" s="125"/>
      <c r="AM63" s="125"/>
      <c r="AN63" s="125"/>
      <c r="AO63" s="125"/>
      <c r="AP63" s="125"/>
      <c r="AQ63" s="125"/>
      <c r="AR63" s="125"/>
      <c r="AS63" s="125"/>
      <c r="AT63" s="125"/>
      <c r="AU63" s="125"/>
      <c r="AV63" s="125"/>
      <c r="AW63" s="125"/>
      <c r="AX63" s="125"/>
      <c r="AY63" s="125"/>
      <c r="AZ63" s="125"/>
      <c r="BA63" s="125"/>
      <c r="BB63" s="125"/>
      <c r="BC63" s="125"/>
      <c r="BD63" s="125"/>
      <c r="BE63" s="125"/>
      <c r="BF63" s="125"/>
      <c r="BG63" s="125"/>
      <c r="BH63" s="125"/>
      <c r="BI63" s="125"/>
      <c r="BJ63" s="125"/>
      <c r="BK63" s="125"/>
      <c r="BL63" s="125"/>
      <c r="BM63" s="125"/>
      <c r="BN63" s="125"/>
      <c r="BO63" s="125"/>
      <c r="BP63" s="125"/>
      <c r="BQ63" s="125"/>
      <c r="BR63" s="125"/>
      <c r="BS63" s="125"/>
      <c r="BT63" s="125"/>
      <c r="BU63" s="125"/>
      <c r="BV63" s="125"/>
      <c r="BW63" s="125"/>
      <c r="BX63" s="125"/>
      <c r="BY63" s="125"/>
      <c r="BZ63" s="125"/>
      <c r="CA63" s="125"/>
      <c r="CB63" s="125"/>
      <c r="CC63" s="125"/>
      <c r="CD63" s="125"/>
      <c r="CE63" s="125"/>
      <c r="CF63" s="125"/>
      <c r="CG63" s="125"/>
      <c r="CH63" s="125"/>
      <c r="CI63" s="125"/>
      <c r="CJ63" s="125"/>
      <c r="CK63" s="125"/>
      <c r="CL63" s="125"/>
      <c r="CM63" s="125"/>
      <c r="CN63" s="125"/>
      <c r="CO63" s="125"/>
      <c r="CP63" s="125"/>
      <c r="CQ63" s="125"/>
      <c r="CR63" s="125"/>
      <c r="CS63" s="125"/>
      <c r="CT63" s="125"/>
      <c r="CU63" s="125"/>
      <c r="CV63" s="125"/>
      <c r="CW63" s="125"/>
      <c r="CX63" s="125"/>
      <c r="CY63" s="125"/>
      <c r="CZ63" s="125"/>
      <c r="DA63" s="125"/>
      <c r="DB63" s="125"/>
      <c r="DC63" s="125"/>
      <c r="DD63" s="125"/>
      <c r="DE63" s="125"/>
      <c r="DF63" s="125"/>
      <c r="DG63" s="125"/>
      <c r="DH63" s="125"/>
      <c r="DI63" s="125"/>
      <c r="DJ63" s="125"/>
      <c r="DK63" s="125"/>
      <c r="DL63" s="125"/>
      <c r="DM63" s="125"/>
      <c r="DN63" s="125"/>
      <c r="DO63" s="125"/>
      <c r="DP63" s="125"/>
      <c r="DQ63" s="125"/>
      <c r="DR63" s="125"/>
      <c r="DS63" s="125"/>
      <c r="DT63" s="125"/>
      <c r="DU63" s="125"/>
      <c r="DV63" s="125"/>
      <c r="DW63" s="125"/>
      <c r="DX63" s="125"/>
      <c r="DY63" s="125"/>
      <c r="DZ63" s="125"/>
      <c r="EA63" s="125"/>
      <c r="EB63" s="125"/>
      <c r="EC63" s="125"/>
      <c r="ED63" s="125"/>
      <c r="EE63" s="125"/>
      <c r="EF63" s="125"/>
      <c r="EG63" s="125"/>
      <c r="EH63" s="125"/>
      <c r="EI63" s="125"/>
      <c r="EJ63" s="125"/>
      <c r="EK63" s="125"/>
      <c r="EL63" s="125"/>
      <c r="EM63" s="125"/>
      <c r="EN63" s="125"/>
      <c r="EO63" s="125"/>
      <c r="EP63" s="125"/>
      <c r="EQ63" s="125"/>
      <c r="ER63" s="125"/>
      <c r="ES63" s="125"/>
      <c r="ET63" s="125"/>
      <c r="EU63" s="125"/>
      <c r="EV63" s="125"/>
      <c r="EW63" s="125"/>
      <c r="EX63" s="125"/>
      <c r="EY63" s="125"/>
      <c r="EZ63" s="125"/>
      <c r="FA63" s="125"/>
      <c r="FB63" s="125"/>
      <c r="FC63" s="125"/>
      <c r="FD63" s="125"/>
      <c r="FE63" s="125"/>
      <c r="FF63" s="125"/>
      <c r="FG63" s="125"/>
      <c r="FH63" s="125"/>
      <c r="FI63" s="125"/>
      <c r="FJ63" s="125"/>
      <c r="FK63" s="125"/>
      <c r="FL63" s="125"/>
      <c r="FM63" s="125"/>
      <c r="FN63" s="125"/>
      <c r="FO63" s="125"/>
      <c r="FP63" s="125"/>
      <c r="FQ63" s="125"/>
      <c r="FR63" s="125"/>
      <c r="FS63" s="125"/>
      <c r="FT63" s="125"/>
      <c r="FU63" s="125"/>
      <c r="FV63" s="125"/>
      <c r="FW63" s="125"/>
      <c r="FX63" s="125"/>
      <c r="FY63" s="125"/>
      <c r="FZ63" s="125"/>
      <c r="GA63" s="125"/>
      <c r="GB63" s="125"/>
      <c r="GC63" s="125"/>
      <c r="GD63" s="125"/>
      <c r="GE63" s="125"/>
      <c r="GF63" s="125"/>
      <c r="GG63" s="125"/>
      <c r="GH63" s="125"/>
      <c r="GI63" s="125"/>
      <c r="GJ63" s="125"/>
      <c r="GK63" s="125"/>
      <c r="GL63" s="125"/>
      <c r="GM63" s="125"/>
      <c r="GN63" s="125"/>
      <c r="GO63" s="125"/>
      <c r="GP63" s="125"/>
      <c r="GQ63" s="125"/>
      <c r="GR63" s="125"/>
      <c r="GS63" s="125"/>
      <c r="GT63" s="125"/>
      <c r="GU63" s="125"/>
      <c r="GV63" s="125"/>
      <c r="GW63" s="125"/>
      <c r="GX63" s="125"/>
      <c r="GY63" s="125"/>
      <c r="GZ63" s="125"/>
      <c r="HA63" s="125"/>
      <c r="HB63" s="125"/>
      <c r="HC63" s="125"/>
      <c r="HD63" s="125"/>
      <c r="HE63" s="125"/>
      <c r="HF63" s="125"/>
      <c r="HG63" s="125"/>
      <c r="HH63" s="125"/>
      <c r="HI63" s="125"/>
      <c r="HJ63" s="125"/>
      <c r="HK63" s="125"/>
      <c r="HL63" s="125"/>
      <c r="HM63" s="125"/>
      <c r="HN63" s="125"/>
      <c r="HO63" s="125"/>
      <c r="HP63" s="125"/>
      <c r="HQ63" s="125"/>
      <c r="HR63" s="125"/>
      <c r="HS63" s="125"/>
      <c r="HT63" s="125"/>
      <c r="HU63" s="125"/>
      <c r="HV63" s="125"/>
      <c r="HW63" s="125"/>
      <c r="HX63" s="125"/>
      <c r="HY63" s="125"/>
      <c r="HZ63" s="125"/>
      <c r="IA63" s="125"/>
      <c r="IB63" s="125"/>
      <c r="IC63" s="125"/>
      <c r="ID63" s="125"/>
      <c r="IE63" s="125"/>
      <c r="IF63" s="125"/>
      <c r="IG63" s="125"/>
      <c r="IH63" s="125"/>
      <c r="II63" s="125"/>
      <c r="IJ63" s="125"/>
      <c r="IK63" s="125"/>
      <c r="IL63" s="125"/>
      <c r="IM63" s="125"/>
      <c r="IN63" s="125"/>
      <c r="IO63" s="125"/>
    </row>
    <row r="64" spans="1:249" s="111" customFormat="1" ht="12" customHeight="1">
      <c r="A64" s="134"/>
      <c r="B64" s="113"/>
      <c r="C64" s="312"/>
      <c r="D64" s="312"/>
      <c r="E64" s="312"/>
      <c r="F64" s="312"/>
      <c r="G64" s="312"/>
      <c r="H64" s="312"/>
      <c r="I64" s="312"/>
      <c r="J64" s="312"/>
      <c r="K64" s="312"/>
      <c r="L64" s="312"/>
      <c r="M64" s="312"/>
      <c r="N64" s="312"/>
      <c r="O64" s="312"/>
      <c r="P64" s="134"/>
      <c r="Q64" s="134"/>
      <c r="R64" s="134"/>
      <c r="S64" s="134"/>
      <c r="T64" s="134"/>
      <c r="U64" s="125"/>
      <c r="V64" s="125"/>
      <c r="W64" s="125"/>
      <c r="X64" s="125"/>
      <c r="Y64" s="125"/>
      <c r="Z64" s="125"/>
      <c r="AA64" s="125"/>
      <c r="AB64" s="125"/>
      <c r="AC64" s="125"/>
      <c r="AD64" s="125"/>
      <c r="AE64" s="125"/>
      <c r="AF64" s="125"/>
      <c r="AG64" s="125"/>
      <c r="AH64" s="125"/>
      <c r="AI64" s="125"/>
      <c r="AJ64" s="125"/>
      <c r="AK64" s="125"/>
      <c r="AL64" s="125"/>
      <c r="AM64" s="125"/>
      <c r="AN64" s="125"/>
      <c r="AO64" s="125"/>
      <c r="AP64" s="125"/>
      <c r="AQ64" s="125"/>
      <c r="AR64" s="125"/>
      <c r="AS64" s="125"/>
      <c r="AT64" s="125"/>
      <c r="AU64" s="125"/>
      <c r="AV64" s="125"/>
      <c r="AW64" s="125"/>
      <c r="AX64" s="125"/>
      <c r="AY64" s="125"/>
      <c r="AZ64" s="125"/>
      <c r="BA64" s="125"/>
      <c r="BB64" s="125"/>
      <c r="BC64" s="125"/>
      <c r="BD64" s="125"/>
      <c r="BE64" s="125"/>
      <c r="BF64" s="125"/>
      <c r="BG64" s="125"/>
      <c r="BH64" s="125"/>
      <c r="BI64" s="125"/>
      <c r="BJ64" s="125"/>
      <c r="BK64" s="125"/>
      <c r="BL64" s="125"/>
      <c r="BM64" s="125"/>
      <c r="BN64" s="125"/>
      <c r="BO64" s="125"/>
      <c r="BP64" s="125"/>
      <c r="BQ64" s="125"/>
      <c r="BR64" s="125"/>
      <c r="BS64" s="125"/>
      <c r="BT64" s="125"/>
      <c r="BU64" s="125"/>
      <c r="BV64" s="125"/>
      <c r="BW64" s="125"/>
      <c r="BX64" s="125"/>
      <c r="BY64" s="125"/>
      <c r="BZ64" s="125"/>
      <c r="CA64" s="125"/>
      <c r="CB64" s="125"/>
      <c r="CC64" s="125"/>
      <c r="CD64" s="125"/>
      <c r="CE64" s="125"/>
      <c r="CF64" s="125"/>
      <c r="CG64" s="125"/>
      <c r="CH64" s="125"/>
      <c r="CI64" s="125"/>
      <c r="CJ64" s="125"/>
      <c r="CK64" s="125"/>
      <c r="CL64" s="125"/>
      <c r="CM64" s="125"/>
      <c r="CN64" s="125"/>
      <c r="CO64" s="125"/>
      <c r="CP64" s="125"/>
      <c r="CQ64" s="125"/>
      <c r="CR64" s="125"/>
      <c r="CS64" s="125"/>
      <c r="CT64" s="125"/>
      <c r="CU64" s="125"/>
      <c r="CV64" s="125"/>
      <c r="CW64" s="125"/>
      <c r="CX64" s="125"/>
      <c r="CY64" s="125"/>
      <c r="CZ64" s="125"/>
      <c r="DA64" s="125"/>
      <c r="DB64" s="125"/>
      <c r="DC64" s="125"/>
      <c r="DD64" s="125"/>
      <c r="DE64" s="125"/>
      <c r="DF64" s="125"/>
      <c r="DG64" s="125"/>
      <c r="DH64" s="125"/>
      <c r="DI64" s="125"/>
      <c r="DJ64" s="125"/>
      <c r="DK64" s="125"/>
      <c r="DL64" s="125"/>
      <c r="DM64" s="125"/>
      <c r="DN64" s="125"/>
      <c r="DO64" s="125"/>
      <c r="DP64" s="125"/>
      <c r="DQ64" s="125"/>
      <c r="DR64" s="125"/>
      <c r="DS64" s="125"/>
      <c r="DT64" s="125"/>
      <c r="DU64" s="125"/>
      <c r="DV64" s="125"/>
      <c r="DW64" s="125"/>
      <c r="DX64" s="125"/>
      <c r="DY64" s="125"/>
      <c r="DZ64" s="125"/>
      <c r="EA64" s="125"/>
      <c r="EB64" s="125"/>
      <c r="EC64" s="125"/>
      <c r="ED64" s="125"/>
      <c r="EE64" s="125"/>
      <c r="EF64" s="125"/>
      <c r="EG64" s="125"/>
      <c r="EH64" s="125"/>
      <c r="EI64" s="125"/>
      <c r="EJ64" s="125"/>
      <c r="EK64" s="125"/>
      <c r="EL64" s="125"/>
      <c r="EM64" s="125"/>
      <c r="EN64" s="125"/>
      <c r="EO64" s="125"/>
      <c r="EP64" s="125"/>
      <c r="EQ64" s="125"/>
      <c r="ER64" s="125"/>
      <c r="ES64" s="125"/>
      <c r="ET64" s="125"/>
      <c r="EU64" s="125"/>
      <c r="EV64" s="125"/>
      <c r="EW64" s="125"/>
      <c r="EX64" s="125"/>
      <c r="EY64" s="125"/>
      <c r="EZ64" s="125"/>
      <c r="FA64" s="125"/>
      <c r="FB64" s="125"/>
      <c r="FC64" s="125"/>
      <c r="FD64" s="125"/>
      <c r="FE64" s="125"/>
      <c r="FF64" s="125"/>
      <c r="FG64" s="125"/>
      <c r="FH64" s="125"/>
      <c r="FI64" s="125"/>
      <c r="FJ64" s="125"/>
      <c r="FK64" s="125"/>
      <c r="FL64" s="125"/>
      <c r="FM64" s="125"/>
      <c r="FN64" s="125"/>
      <c r="FO64" s="125"/>
      <c r="FP64" s="125"/>
      <c r="FQ64" s="125"/>
      <c r="FR64" s="125"/>
      <c r="FS64" s="125"/>
      <c r="FT64" s="125"/>
      <c r="FU64" s="125"/>
      <c r="FV64" s="125"/>
      <c r="FW64" s="125"/>
      <c r="FX64" s="125"/>
      <c r="FY64" s="125"/>
      <c r="FZ64" s="125"/>
      <c r="GA64" s="125"/>
      <c r="GB64" s="125"/>
      <c r="GC64" s="125"/>
      <c r="GD64" s="125"/>
      <c r="GE64" s="125"/>
      <c r="GF64" s="125"/>
      <c r="GG64" s="125"/>
      <c r="GH64" s="125"/>
      <c r="GI64" s="125"/>
      <c r="GJ64" s="125"/>
      <c r="GK64" s="125"/>
      <c r="GL64" s="125"/>
      <c r="GM64" s="125"/>
      <c r="GN64" s="125"/>
      <c r="GO64" s="125"/>
      <c r="GP64" s="125"/>
      <c r="GQ64" s="125"/>
      <c r="GR64" s="125"/>
      <c r="GS64" s="125"/>
      <c r="GT64" s="125"/>
      <c r="GU64" s="125"/>
      <c r="GV64" s="125"/>
      <c r="GW64" s="125"/>
      <c r="GX64" s="125"/>
      <c r="GY64" s="125"/>
      <c r="GZ64" s="125"/>
      <c r="HA64" s="125"/>
      <c r="HB64" s="125"/>
      <c r="HC64" s="125"/>
      <c r="HD64" s="125"/>
      <c r="HE64" s="125"/>
      <c r="HF64" s="125"/>
      <c r="HG64" s="125"/>
      <c r="HH64" s="125"/>
      <c r="HI64" s="125"/>
      <c r="HJ64" s="125"/>
      <c r="HK64" s="125"/>
      <c r="HL64" s="125"/>
      <c r="HM64" s="125"/>
      <c r="HN64" s="125"/>
      <c r="HO64" s="125"/>
      <c r="HP64" s="125"/>
      <c r="HQ64" s="125"/>
      <c r="HR64" s="125"/>
      <c r="HS64" s="125"/>
      <c r="HT64" s="125"/>
      <c r="HU64" s="125"/>
      <c r="HV64" s="125"/>
      <c r="HW64" s="125"/>
      <c r="HX64" s="125"/>
      <c r="HY64" s="125"/>
      <c r="HZ64" s="125"/>
      <c r="IA64" s="125"/>
      <c r="IB64" s="125"/>
      <c r="IC64" s="125"/>
      <c r="ID64" s="125"/>
      <c r="IE64" s="125"/>
      <c r="IF64" s="125"/>
      <c r="IG64" s="125"/>
      <c r="IH64" s="125"/>
      <c r="II64" s="125"/>
      <c r="IJ64" s="125"/>
      <c r="IK64" s="125"/>
      <c r="IL64" s="125"/>
      <c r="IM64" s="125"/>
      <c r="IN64" s="125"/>
      <c r="IO64" s="125"/>
    </row>
    <row r="65" spans="1:249" ht="12" customHeight="1">
      <c r="A65" s="7"/>
      <c r="B65" s="20"/>
      <c r="C65" s="7"/>
      <c r="D65" s="7"/>
      <c r="E65" s="7"/>
      <c r="F65" s="7"/>
      <c r="G65" s="7"/>
      <c r="H65" s="7"/>
      <c r="I65" s="7"/>
      <c r="J65" s="7"/>
      <c r="K65" s="7"/>
      <c r="L65" s="7"/>
      <c r="M65" s="7"/>
      <c r="N65" s="7"/>
      <c r="O65" s="79"/>
      <c r="P65" s="79"/>
      <c r="Q65" s="79"/>
      <c r="R65" s="79"/>
      <c r="S65" s="79"/>
      <c r="T65" s="79"/>
    </row>
    <row r="66" spans="1:249" s="80" customFormat="1" ht="12" customHeight="1">
      <c r="A66" s="79"/>
      <c r="B66" s="203" t="s">
        <v>82</v>
      </c>
      <c r="C66" s="203"/>
      <c r="D66" s="203"/>
      <c r="E66" s="203"/>
      <c r="F66" s="203"/>
      <c r="G66" s="203"/>
      <c r="H66" s="203"/>
      <c r="I66" s="203"/>
      <c r="J66" s="204">
        <v>2017</v>
      </c>
      <c r="K66" s="204"/>
      <c r="L66" s="204"/>
      <c r="M66" s="204">
        <v>2016</v>
      </c>
      <c r="N66" s="204"/>
      <c r="O66" s="204"/>
      <c r="P66" s="79"/>
      <c r="Q66" s="79"/>
      <c r="R66" s="79"/>
    </row>
    <row r="67" spans="1:249" s="80" customFormat="1" ht="12" customHeight="1">
      <c r="A67" s="79"/>
      <c r="B67" s="193" t="s">
        <v>228</v>
      </c>
      <c r="C67" s="193"/>
      <c r="D67" s="193"/>
      <c r="E67" s="193"/>
      <c r="F67" s="193"/>
      <c r="G67" s="193"/>
      <c r="H67" s="193"/>
      <c r="I67" s="193"/>
      <c r="J67" s="208">
        <v>26589.11</v>
      </c>
      <c r="K67" s="209"/>
      <c r="L67" s="209"/>
      <c r="M67" s="208">
        <v>-1933.99</v>
      </c>
      <c r="N67" s="209"/>
      <c r="O67" s="209"/>
      <c r="P67" s="79"/>
      <c r="Q67" s="79"/>
      <c r="R67" s="79"/>
    </row>
    <row r="68" spans="1:249" s="80" customFormat="1" ht="12" customHeight="1">
      <c r="A68" s="79"/>
      <c r="B68" s="193" t="s">
        <v>243</v>
      </c>
      <c r="C68" s="193"/>
      <c r="D68" s="193"/>
      <c r="E68" s="193"/>
      <c r="F68" s="193"/>
      <c r="G68" s="193"/>
      <c r="H68" s="193"/>
      <c r="I68" s="193"/>
      <c r="J68" s="208">
        <v>36299183.07</v>
      </c>
      <c r="K68" s="209"/>
      <c r="L68" s="209"/>
      <c r="M68" s="208">
        <v>37683716.509999998</v>
      </c>
      <c r="N68" s="209"/>
      <c r="O68" s="209"/>
      <c r="P68" s="79"/>
      <c r="Q68" s="79"/>
      <c r="R68" s="79"/>
    </row>
    <row r="69" spans="1:249" s="80" customFormat="1" ht="12" customHeight="1">
      <c r="A69" s="79"/>
      <c r="B69" s="193" t="s">
        <v>244</v>
      </c>
      <c r="C69" s="193"/>
      <c r="D69" s="193"/>
      <c r="E69" s="193"/>
      <c r="F69" s="193"/>
      <c r="G69" s="193"/>
      <c r="H69" s="193"/>
      <c r="I69" s="193"/>
      <c r="J69" s="208">
        <v>-0.8</v>
      </c>
      <c r="K69" s="209"/>
      <c r="L69" s="209"/>
      <c r="M69" s="208">
        <v>0</v>
      </c>
      <c r="N69" s="209"/>
      <c r="O69" s="209"/>
      <c r="P69" s="79"/>
      <c r="Q69" s="79"/>
      <c r="R69" s="79"/>
    </row>
    <row r="70" spans="1:249" s="80" customFormat="1" ht="12" customHeight="1">
      <c r="A70" s="79"/>
      <c r="B70" s="193" t="s">
        <v>245</v>
      </c>
      <c r="C70" s="193"/>
      <c r="D70" s="193"/>
      <c r="E70" s="193"/>
      <c r="F70" s="193"/>
      <c r="G70" s="193"/>
      <c r="H70" s="193"/>
      <c r="I70" s="193"/>
      <c r="J70" s="208">
        <v>0</v>
      </c>
      <c r="K70" s="209"/>
      <c r="L70" s="209"/>
      <c r="M70" s="208">
        <v>0</v>
      </c>
      <c r="N70" s="209"/>
      <c r="O70" s="209"/>
      <c r="P70" s="79"/>
      <c r="Q70" s="79"/>
      <c r="R70" s="79"/>
    </row>
    <row r="71" spans="1:249" s="80" customFormat="1" ht="12" customHeight="1">
      <c r="A71" s="79"/>
      <c r="B71" s="193" t="s">
        <v>246</v>
      </c>
      <c r="C71" s="193"/>
      <c r="D71" s="193"/>
      <c r="E71" s="193"/>
      <c r="F71" s="193"/>
      <c r="G71" s="193"/>
      <c r="H71" s="193"/>
      <c r="I71" s="193"/>
      <c r="J71" s="208">
        <v>23140322.960000001</v>
      </c>
      <c r="K71" s="209"/>
      <c r="L71" s="209"/>
      <c r="M71" s="208">
        <v>19369239.379999999</v>
      </c>
      <c r="N71" s="209"/>
      <c r="O71" s="209"/>
      <c r="P71" s="79"/>
      <c r="Q71" s="79"/>
      <c r="R71" s="79"/>
    </row>
    <row r="72" spans="1:249" s="80" customFormat="1" ht="12" customHeight="1">
      <c r="A72" s="79"/>
      <c r="B72" s="193"/>
      <c r="C72" s="193"/>
      <c r="D72" s="193"/>
      <c r="E72" s="193"/>
      <c r="F72" s="193"/>
      <c r="G72" s="193"/>
      <c r="H72" s="193"/>
      <c r="I72" s="193"/>
      <c r="J72" s="208">
        <v>0</v>
      </c>
      <c r="K72" s="209"/>
      <c r="L72" s="209"/>
      <c r="M72" s="208">
        <v>0</v>
      </c>
      <c r="N72" s="209"/>
      <c r="O72" s="209"/>
      <c r="P72" s="79"/>
      <c r="Q72" s="79"/>
      <c r="R72" s="79"/>
    </row>
    <row r="73" spans="1:249" s="80" customFormat="1" ht="12" customHeight="1">
      <c r="A73" s="79"/>
      <c r="B73" s="193"/>
      <c r="C73" s="193"/>
      <c r="D73" s="193"/>
      <c r="E73" s="193"/>
      <c r="F73" s="193"/>
      <c r="G73" s="193"/>
      <c r="H73" s="193"/>
      <c r="I73" s="193"/>
      <c r="J73" s="208">
        <v>0</v>
      </c>
      <c r="K73" s="209"/>
      <c r="L73" s="209"/>
      <c r="M73" s="208">
        <v>0</v>
      </c>
      <c r="N73" s="209"/>
      <c r="O73" s="209"/>
      <c r="P73" s="79"/>
      <c r="Q73" s="79"/>
      <c r="R73" s="79"/>
    </row>
    <row r="74" spans="1:249" s="80" customFormat="1" ht="12" customHeight="1">
      <c r="A74" s="79"/>
      <c r="B74" s="193" t="s">
        <v>247</v>
      </c>
      <c r="C74" s="193"/>
      <c r="D74" s="193"/>
      <c r="E74" s="193"/>
      <c r="F74" s="193"/>
      <c r="G74" s="193"/>
      <c r="H74" s="193"/>
      <c r="I74" s="193"/>
      <c r="J74" s="208">
        <v>0</v>
      </c>
      <c r="K74" s="209"/>
      <c r="L74" s="209"/>
      <c r="M74" s="208">
        <v>0</v>
      </c>
      <c r="N74" s="209"/>
      <c r="O74" s="209"/>
      <c r="P74" s="79"/>
      <c r="Q74" s="79"/>
      <c r="R74" s="79"/>
    </row>
    <row r="75" spans="1:249" s="80" customFormat="1" ht="12" customHeight="1">
      <c r="A75" s="79"/>
      <c r="B75" s="187" t="s">
        <v>84</v>
      </c>
      <c r="C75" s="188"/>
      <c r="D75" s="188"/>
      <c r="E75" s="188"/>
      <c r="F75" s="188"/>
      <c r="G75" s="188"/>
      <c r="H75" s="188"/>
      <c r="I75" s="189"/>
      <c r="J75" s="266">
        <f>SUM(J67:L68)</f>
        <v>36325772.18</v>
      </c>
      <c r="K75" s="266"/>
      <c r="L75" s="266"/>
      <c r="M75" s="266">
        <f>SUM(M67:O68)</f>
        <v>37681782.519999996</v>
      </c>
      <c r="N75" s="266"/>
      <c r="O75" s="266"/>
      <c r="P75" s="79"/>
      <c r="Q75" s="79"/>
      <c r="R75" s="79"/>
    </row>
    <row r="76" spans="1:249" s="80" customFormat="1" ht="12" customHeight="1">
      <c r="A76" s="79"/>
      <c r="B76" s="20"/>
      <c r="C76" s="108"/>
      <c r="D76" s="79"/>
      <c r="E76" s="79"/>
      <c r="F76" s="79"/>
      <c r="G76" s="79"/>
      <c r="H76" s="79"/>
      <c r="I76" s="79"/>
      <c r="J76" s="79"/>
      <c r="K76" s="79"/>
      <c r="L76" s="79"/>
      <c r="M76" s="79"/>
      <c r="N76" s="79"/>
      <c r="O76" s="79"/>
      <c r="P76" s="79"/>
      <c r="Q76" s="79"/>
      <c r="R76" s="79"/>
      <c r="S76" s="79"/>
      <c r="T76" s="79"/>
    </row>
    <row r="77" spans="1:249" s="111" customFormat="1" ht="12" customHeight="1">
      <c r="A77" s="125"/>
      <c r="B77" s="109" t="s">
        <v>65</v>
      </c>
      <c r="C77" s="312" t="s">
        <v>48</v>
      </c>
      <c r="D77" s="312"/>
      <c r="E77" s="312"/>
      <c r="F77" s="312"/>
      <c r="G77" s="312"/>
      <c r="H77" s="312"/>
      <c r="I77" s="312"/>
      <c r="J77" s="312"/>
      <c r="K77" s="312"/>
      <c r="L77" s="312"/>
      <c r="M77" s="312"/>
      <c r="N77" s="312"/>
      <c r="O77" s="312"/>
      <c r="P77" s="134"/>
      <c r="Q77" s="134"/>
      <c r="R77" s="134"/>
      <c r="S77" s="134"/>
      <c r="T77" s="134"/>
      <c r="U77" s="125"/>
      <c r="V77" s="125"/>
      <c r="W77" s="125"/>
      <c r="X77" s="125"/>
      <c r="Y77" s="125"/>
      <c r="Z77" s="125"/>
      <c r="AA77" s="125"/>
      <c r="AB77" s="125"/>
      <c r="AC77" s="125"/>
      <c r="AD77" s="125"/>
      <c r="AE77" s="125"/>
      <c r="AF77" s="125"/>
      <c r="AG77" s="125"/>
      <c r="AH77" s="125"/>
      <c r="AI77" s="125"/>
      <c r="AJ77" s="125"/>
      <c r="AK77" s="125"/>
      <c r="AL77" s="125"/>
      <c r="AM77" s="125"/>
      <c r="AN77" s="125"/>
      <c r="AO77" s="125"/>
      <c r="AP77" s="125"/>
      <c r="AQ77" s="125"/>
      <c r="AR77" s="125"/>
      <c r="AS77" s="125"/>
      <c r="AT77" s="125"/>
      <c r="AU77" s="125"/>
      <c r="AV77" s="125"/>
      <c r="AW77" s="125"/>
      <c r="AX77" s="125"/>
      <c r="AY77" s="125"/>
      <c r="AZ77" s="125"/>
      <c r="BA77" s="125"/>
      <c r="BB77" s="125"/>
      <c r="BC77" s="125"/>
      <c r="BD77" s="125"/>
      <c r="BE77" s="125"/>
      <c r="BF77" s="125"/>
      <c r="BG77" s="125"/>
      <c r="BH77" s="125"/>
      <c r="BI77" s="125"/>
      <c r="BJ77" s="125"/>
      <c r="BK77" s="125"/>
      <c r="BL77" s="125"/>
      <c r="BM77" s="125"/>
      <c r="BN77" s="125"/>
      <c r="BO77" s="125"/>
      <c r="BP77" s="125"/>
      <c r="BQ77" s="125"/>
      <c r="BR77" s="125"/>
      <c r="BS77" s="125"/>
      <c r="BT77" s="125"/>
      <c r="BU77" s="125"/>
      <c r="BV77" s="125"/>
      <c r="BW77" s="125"/>
      <c r="BX77" s="125"/>
      <c r="BY77" s="125"/>
      <c r="BZ77" s="125"/>
      <c r="CA77" s="125"/>
      <c r="CB77" s="125"/>
      <c r="CC77" s="125"/>
      <c r="CD77" s="125"/>
      <c r="CE77" s="125"/>
      <c r="CF77" s="125"/>
      <c r="CG77" s="125"/>
      <c r="CH77" s="125"/>
      <c r="CI77" s="125"/>
      <c r="CJ77" s="125"/>
      <c r="CK77" s="125"/>
      <c r="CL77" s="125"/>
      <c r="CM77" s="125"/>
      <c r="CN77" s="125"/>
      <c r="CO77" s="125"/>
      <c r="CP77" s="125"/>
      <c r="CQ77" s="125"/>
      <c r="CR77" s="125"/>
      <c r="CS77" s="125"/>
      <c r="CT77" s="125"/>
      <c r="CU77" s="125"/>
      <c r="CV77" s="125"/>
      <c r="CW77" s="125"/>
      <c r="CX77" s="125"/>
      <c r="CY77" s="125"/>
      <c r="CZ77" s="125"/>
      <c r="DA77" s="125"/>
      <c r="DB77" s="125"/>
      <c r="DC77" s="125"/>
      <c r="DD77" s="125"/>
      <c r="DE77" s="125"/>
      <c r="DF77" s="125"/>
      <c r="DG77" s="125"/>
      <c r="DH77" s="125"/>
      <c r="DI77" s="125"/>
      <c r="DJ77" s="125"/>
      <c r="DK77" s="125"/>
      <c r="DL77" s="125"/>
      <c r="DM77" s="125"/>
      <c r="DN77" s="125"/>
      <c r="DO77" s="125"/>
      <c r="DP77" s="125"/>
      <c r="DQ77" s="125"/>
      <c r="DR77" s="125"/>
      <c r="DS77" s="125"/>
      <c r="DT77" s="125"/>
      <c r="DU77" s="125"/>
      <c r="DV77" s="125"/>
      <c r="DW77" s="125"/>
      <c r="DX77" s="125"/>
      <c r="DY77" s="125"/>
      <c r="DZ77" s="125"/>
      <c r="EA77" s="125"/>
      <c r="EB77" s="125"/>
      <c r="EC77" s="125"/>
      <c r="ED77" s="125"/>
      <c r="EE77" s="125"/>
      <c r="EF77" s="125"/>
      <c r="EG77" s="125"/>
      <c r="EH77" s="125"/>
      <c r="EI77" s="125"/>
      <c r="EJ77" s="125"/>
      <c r="EK77" s="125"/>
      <c r="EL77" s="125"/>
      <c r="EM77" s="125"/>
      <c r="EN77" s="125"/>
      <c r="EO77" s="125"/>
      <c r="EP77" s="125"/>
      <c r="EQ77" s="125"/>
      <c r="ER77" s="125"/>
      <c r="ES77" s="125"/>
      <c r="ET77" s="125"/>
      <c r="EU77" s="125"/>
      <c r="EV77" s="125"/>
      <c r="EW77" s="125"/>
      <c r="EX77" s="125"/>
      <c r="EY77" s="125"/>
      <c r="EZ77" s="125"/>
      <c r="FA77" s="125"/>
      <c r="FB77" s="125"/>
      <c r="FC77" s="125"/>
      <c r="FD77" s="125"/>
      <c r="FE77" s="125"/>
      <c r="FF77" s="125"/>
      <c r="FG77" s="125"/>
      <c r="FH77" s="125"/>
      <c r="FI77" s="125"/>
      <c r="FJ77" s="125"/>
      <c r="FK77" s="125"/>
      <c r="FL77" s="125"/>
      <c r="FM77" s="125"/>
      <c r="FN77" s="125"/>
      <c r="FO77" s="125"/>
      <c r="FP77" s="125"/>
      <c r="FQ77" s="125"/>
      <c r="FR77" s="125"/>
      <c r="FS77" s="125"/>
      <c r="FT77" s="125"/>
      <c r="FU77" s="125"/>
      <c r="FV77" s="125"/>
      <c r="FW77" s="125"/>
      <c r="FX77" s="125"/>
      <c r="FY77" s="125"/>
      <c r="FZ77" s="125"/>
      <c r="GA77" s="125"/>
      <c r="GB77" s="125"/>
      <c r="GC77" s="125"/>
      <c r="GD77" s="125"/>
      <c r="GE77" s="125"/>
      <c r="GF77" s="125"/>
      <c r="GG77" s="125"/>
      <c r="GH77" s="125"/>
      <c r="GI77" s="125"/>
      <c r="GJ77" s="125"/>
      <c r="GK77" s="125"/>
      <c r="GL77" s="125"/>
      <c r="GM77" s="125"/>
      <c r="GN77" s="125"/>
      <c r="GO77" s="125"/>
      <c r="GP77" s="125"/>
      <c r="GQ77" s="125"/>
      <c r="GR77" s="125"/>
      <c r="GS77" s="125"/>
      <c r="GT77" s="125"/>
      <c r="GU77" s="125"/>
      <c r="GV77" s="125"/>
      <c r="GW77" s="125"/>
      <c r="GX77" s="125"/>
      <c r="GY77" s="125"/>
      <c r="GZ77" s="125"/>
      <c r="HA77" s="125"/>
      <c r="HB77" s="125"/>
      <c r="HC77" s="125"/>
      <c r="HD77" s="125"/>
      <c r="HE77" s="125"/>
      <c r="HF77" s="125"/>
      <c r="HG77" s="125"/>
      <c r="HH77" s="125"/>
      <c r="HI77" s="125"/>
      <c r="HJ77" s="125"/>
      <c r="HK77" s="125"/>
      <c r="HL77" s="125"/>
      <c r="HM77" s="125"/>
      <c r="HN77" s="125"/>
      <c r="HO77" s="125"/>
      <c r="HP77" s="125"/>
      <c r="HQ77" s="125"/>
      <c r="HR77" s="125"/>
      <c r="HS77" s="125"/>
      <c r="HT77" s="125"/>
      <c r="HU77" s="125"/>
      <c r="HV77" s="125"/>
      <c r="HW77" s="125"/>
      <c r="HX77" s="125"/>
      <c r="HY77" s="125"/>
      <c r="HZ77" s="125"/>
      <c r="IA77" s="125"/>
      <c r="IB77" s="125"/>
      <c r="IC77" s="125"/>
      <c r="ID77" s="125"/>
      <c r="IE77" s="125"/>
      <c r="IF77" s="125"/>
      <c r="IG77" s="125"/>
      <c r="IH77" s="125"/>
      <c r="II77" s="125"/>
      <c r="IJ77" s="125"/>
      <c r="IK77" s="125"/>
      <c r="IL77" s="125"/>
      <c r="IM77" s="125"/>
      <c r="IN77" s="125"/>
      <c r="IO77" s="125"/>
    </row>
    <row r="78" spans="1:249" s="111" customFormat="1" ht="12" customHeight="1">
      <c r="A78" s="134"/>
      <c r="B78" s="113"/>
      <c r="C78" s="312"/>
      <c r="D78" s="312"/>
      <c r="E78" s="312"/>
      <c r="F78" s="312"/>
      <c r="G78" s="312"/>
      <c r="H78" s="312"/>
      <c r="I78" s="312"/>
      <c r="J78" s="312"/>
      <c r="K78" s="312"/>
      <c r="L78" s="312"/>
      <c r="M78" s="312"/>
      <c r="N78" s="312"/>
      <c r="O78" s="312"/>
      <c r="P78" s="134"/>
      <c r="Q78" s="134"/>
      <c r="R78" s="134"/>
      <c r="S78" s="134"/>
      <c r="T78" s="134"/>
      <c r="U78" s="125"/>
      <c r="V78" s="125"/>
      <c r="W78" s="125"/>
      <c r="X78" s="125"/>
      <c r="Y78" s="125"/>
      <c r="Z78" s="125"/>
      <c r="AA78" s="125"/>
      <c r="AB78" s="125"/>
      <c r="AC78" s="125"/>
      <c r="AD78" s="125"/>
      <c r="AE78" s="125"/>
      <c r="AF78" s="125"/>
      <c r="AG78" s="125"/>
      <c r="AH78" s="125"/>
      <c r="AI78" s="125"/>
      <c r="AJ78" s="125"/>
      <c r="AK78" s="125"/>
      <c r="AL78" s="125"/>
      <c r="AM78" s="125"/>
      <c r="AN78" s="125"/>
      <c r="AO78" s="125"/>
      <c r="AP78" s="125"/>
      <c r="AQ78" s="125"/>
      <c r="AR78" s="125"/>
      <c r="AS78" s="125"/>
      <c r="AT78" s="125"/>
      <c r="AU78" s="125"/>
      <c r="AV78" s="125"/>
      <c r="AW78" s="125"/>
      <c r="AX78" s="125"/>
      <c r="AY78" s="125"/>
      <c r="AZ78" s="125"/>
      <c r="BA78" s="125"/>
      <c r="BB78" s="125"/>
      <c r="BC78" s="125"/>
      <c r="BD78" s="125"/>
      <c r="BE78" s="125"/>
      <c r="BF78" s="125"/>
      <c r="BG78" s="125"/>
      <c r="BH78" s="125"/>
      <c r="BI78" s="125"/>
      <c r="BJ78" s="125"/>
      <c r="BK78" s="125"/>
      <c r="BL78" s="125"/>
      <c r="BM78" s="125"/>
      <c r="BN78" s="125"/>
      <c r="BO78" s="125"/>
      <c r="BP78" s="125"/>
      <c r="BQ78" s="125"/>
      <c r="BR78" s="125"/>
      <c r="BS78" s="125"/>
      <c r="BT78" s="125"/>
      <c r="BU78" s="125"/>
      <c r="BV78" s="125"/>
      <c r="BW78" s="125"/>
      <c r="BX78" s="125"/>
      <c r="BY78" s="125"/>
      <c r="BZ78" s="125"/>
      <c r="CA78" s="125"/>
      <c r="CB78" s="125"/>
      <c r="CC78" s="125"/>
      <c r="CD78" s="125"/>
      <c r="CE78" s="125"/>
      <c r="CF78" s="125"/>
      <c r="CG78" s="125"/>
      <c r="CH78" s="125"/>
      <c r="CI78" s="125"/>
      <c r="CJ78" s="125"/>
      <c r="CK78" s="125"/>
      <c r="CL78" s="125"/>
      <c r="CM78" s="125"/>
      <c r="CN78" s="125"/>
      <c r="CO78" s="125"/>
      <c r="CP78" s="125"/>
      <c r="CQ78" s="125"/>
      <c r="CR78" s="125"/>
      <c r="CS78" s="125"/>
      <c r="CT78" s="125"/>
      <c r="CU78" s="125"/>
      <c r="CV78" s="125"/>
      <c r="CW78" s="125"/>
      <c r="CX78" s="125"/>
      <c r="CY78" s="125"/>
      <c r="CZ78" s="125"/>
      <c r="DA78" s="125"/>
      <c r="DB78" s="125"/>
      <c r="DC78" s="125"/>
      <c r="DD78" s="125"/>
      <c r="DE78" s="125"/>
      <c r="DF78" s="125"/>
      <c r="DG78" s="125"/>
      <c r="DH78" s="125"/>
      <c r="DI78" s="125"/>
      <c r="DJ78" s="125"/>
      <c r="DK78" s="125"/>
      <c r="DL78" s="125"/>
      <c r="DM78" s="125"/>
      <c r="DN78" s="125"/>
      <c r="DO78" s="125"/>
      <c r="DP78" s="125"/>
      <c r="DQ78" s="125"/>
      <c r="DR78" s="125"/>
      <c r="DS78" s="125"/>
      <c r="DT78" s="125"/>
      <c r="DU78" s="125"/>
      <c r="DV78" s="125"/>
      <c r="DW78" s="125"/>
      <c r="DX78" s="125"/>
      <c r="DY78" s="125"/>
      <c r="DZ78" s="125"/>
      <c r="EA78" s="125"/>
      <c r="EB78" s="125"/>
      <c r="EC78" s="125"/>
      <c r="ED78" s="125"/>
      <c r="EE78" s="125"/>
      <c r="EF78" s="125"/>
      <c r="EG78" s="125"/>
      <c r="EH78" s="125"/>
      <c r="EI78" s="125"/>
      <c r="EJ78" s="125"/>
      <c r="EK78" s="125"/>
      <c r="EL78" s="125"/>
      <c r="EM78" s="125"/>
      <c r="EN78" s="125"/>
      <c r="EO78" s="125"/>
      <c r="EP78" s="125"/>
      <c r="EQ78" s="125"/>
      <c r="ER78" s="125"/>
      <c r="ES78" s="125"/>
      <c r="ET78" s="125"/>
      <c r="EU78" s="125"/>
      <c r="EV78" s="125"/>
      <c r="EW78" s="125"/>
      <c r="EX78" s="125"/>
      <c r="EY78" s="125"/>
      <c r="EZ78" s="125"/>
      <c r="FA78" s="125"/>
      <c r="FB78" s="125"/>
      <c r="FC78" s="125"/>
      <c r="FD78" s="125"/>
      <c r="FE78" s="125"/>
      <c r="FF78" s="125"/>
      <c r="FG78" s="125"/>
      <c r="FH78" s="125"/>
      <c r="FI78" s="125"/>
      <c r="FJ78" s="125"/>
      <c r="FK78" s="125"/>
      <c r="FL78" s="125"/>
      <c r="FM78" s="125"/>
      <c r="FN78" s="125"/>
      <c r="FO78" s="125"/>
      <c r="FP78" s="125"/>
      <c r="FQ78" s="125"/>
      <c r="FR78" s="125"/>
      <c r="FS78" s="125"/>
      <c r="FT78" s="125"/>
      <c r="FU78" s="125"/>
      <c r="FV78" s="125"/>
      <c r="FW78" s="125"/>
      <c r="FX78" s="125"/>
      <c r="FY78" s="125"/>
      <c r="FZ78" s="125"/>
      <c r="GA78" s="125"/>
      <c r="GB78" s="125"/>
      <c r="GC78" s="125"/>
      <c r="GD78" s="125"/>
      <c r="GE78" s="125"/>
      <c r="GF78" s="125"/>
      <c r="GG78" s="125"/>
      <c r="GH78" s="125"/>
      <c r="GI78" s="125"/>
      <c r="GJ78" s="125"/>
      <c r="GK78" s="125"/>
      <c r="GL78" s="125"/>
      <c r="GM78" s="125"/>
      <c r="GN78" s="125"/>
      <c r="GO78" s="125"/>
      <c r="GP78" s="125"/>
      <c r="GQ78" s="125"/>
      <c r="GR78" s="125"/>
      <c r="GS78" s="125"/>
      <c r="GT78" s="125"/>
      <c r="GU78" s="125"/>
      <c r="GV78" s="125"/>
      <c r="GW78" s="125"/>
      <c r="GX78" s="125"/>
      <c r="GY78" s="125"/>
      <c r="GZ78" s="125"/>
      <c r="HA78" s="125"/>
      <c r="HB78" s="125"/>
      <c r="HC78" s="125"/>
      <c r="HD78" s="125"/>
      <c r="HE78" s="125"/>
      <c r="HF78" s="125"/>
      <c r="HG78" s="125"/>
      <c r="HH78" s="125"/>
      <c r="HI78" s="125"/>
      <c r="HJ78" s="125"/>
      <c r="HK78" s="125"/>
      <c r="HL78" s="125"/>
      <c r="HM78" s="125"/>
      <c r="HN78" s="125"/>
      <c r="HO78" s="125"/>
      <c r="HP78" s="125"/>
      <c r="HQ78" s="125"/>
      <c r="HR78" s="125"/>
      <c r="HS78" s="125"/>
      <c r="HT78" s="125"/>
      <c r="HU78" s="125"/>
      <c r="HV78" s="125"/>
      <c r="HW78" s="125"/>
      <c r="HX78" s="125"/>
      <c r="HY78" s="125"/>
      <c r="HZ78" s="125"/>
      <c r="IA78" s="125"/>
      <c r="IB78" s="125"/>
      <c r="IC78" s="125"/>
      <c r="ID78" s="125"/>
      <c r="IE78" s="125"/>
      <c r="IF78" s="125"/>
      <c r="IG78" s="125"/>
      <c r="IH78" s="125"/>
      <c r="II78" s="125"/>
      <c r="IJ78" s="125"/>
      <c r="IK78" s="125"/>
      <c r="IL78" s="125"/>
      <c r="IM78" s="125"/>
      <c r="IN78" s="125"/>
      <c r="IO78" s="125"/>
    </row>
    <row r="79" spans="1:249" s="26" customFormat="1" ht="12" customHeight="1">
      <c r="A79" s="76"/>
      <c r="B79" s="31"/>
      <c r="C79" s="40"/>
      <c r="D79" s="40"/>
      <c r="E79" s="40"/>
      <c r="F79" s="40"/>
      <c r="G79" s="40"/>
      <c r="H79" s="40"/>
      <c r="I79" s="40"/>
      <c r="J79" s="40"/>
      <c r="K79" s="40"/>
      <c r="L79" s="40"/>
      <c r="M79" s="40"/>
      <c r="N79" s="40"/>
      <c r="O79" s="40"/>
      <c r="P79" s="40"/>
      <c r="Q79" s="40"/>
      <c r="R79" s="40"/>
      <c r="S79" s="40"/>
      <c r="T79" s="40"/>
      <c r="U79" s="73"/>
      <c r="V79" s="73"/>
      <c r="W79" s="73"/>
      <c r="X79" s="73"/>
      <c r="Y79" s="73"/>
      <c r="Z79" s="73"/>
      <c r="AA79" s="73"/>
      <c r="AB79" s="73"/>
      <c r="AC79" s="73"/>
      <c r="AD79" s="73"/>
      <c r="AE79" s="73"/>
      <c r="AF79" s="73"/>
      <c r="AG79" s="73"/>
      <c r="AH79" s="73"/>
      <c r="AI79" s="73"/>
      <c r="AJ79" s="73"/>
      <c r="AK79" s="73"/>
      <c r="AL79" s="73"/>
      <c r="AM79" s="73"/>
      <c r="AN79" s="73"/>
      <c r="AO79" s="73"/>
      <c r="AP79" s="73"/>
      <c r="AQ79" s="73"/>
      <c r="AR79" s="73"/>
      <c r="AS79" s="73"/>
      <c r="AT79" s="73"/>
      <c r="AU79" s="73"/>
      <c r="AV79" s="73"/>
      <c r="AW79" s="73"/>
      <c r="AX79" s="73"/>
      <c r="AY79" s="73"/>
      <c r="AZ79" s="73"/>
      <c r="BA79" s="73"/>
      <c r="BB79" s="73"/>
      <c r="BC79" s="73"/>
      <c r="BD79" s="73"/>
      <c r="BE79" s="73"/>
      <c r="BF79" s="73"/>
      <c r="BG79" s="73"/>
      <c r="BH79" s="73"/>
      <c r="BI79" s="73"/>
      <c r="BJ79" s="73"/>
      <c r="BK79" s="73"/>
      <c r="BL79" s="73"/>
      <c r="BM79" s="73"/>
      <c r="BN79" s="73"/>
      <c r="BO79" s="73"/>
      <c r="BP79" s="73"/>
      <c r="BQ79" s="73"/>
      <c r="BR79" s="73"/>
      <c r="BS79" s="73"/>
      <c r="BT79" s="73"/>
      <c r="BU79" s="73"/>
      <c r="BV79" s="73"/>
      <c r="BW79" s="73"/>
      <c r="BX79" s="73"/>
      <c r="BY79" s="73"/>
      <c r="BZ79" s="73"/>
      <c r="CA79" s="73"/>
      <c r="CB79" s="73"/>
      <c r="CC79" s="73"/>
      <c r="CD79" s="73"/>
      <c r="CE79" s="73"/>
      <c r="CF79" s="73"/>
      <c r="CG79" s="73"/>
      <c r="CH79" s="73"/>
      <c r="CI79" s="73"/>
      <c r="CJ79" s="73"/>
      <c r="CK79" s="73"/>
      <c r="CL79" s="73"/>
      <c r="CM79" s="73"/>
      <c r="CN79" s="73"/>
      <c r="CO79" s="73"/>
      <c r="CP79" s="73"/>
      <c r="CQ79" s="73"/>
      <c r="CR79" s="73"/>
      <c r="CS79" s="73"/>
      <c r="CT79" s="73"/>
      <c r="CU79" s="73"/>
      <c r="CV79" s="73"/>
      <c r="CW79" s="73"/>
      <c r="CX79" s="73"/>
      <c r="CY79" s="73"/>
      <c r="CZ79" s="73"/>
      <c r="DA79" s="73"/>
      <c r="DB79" s="73"/>
      <c r="DC79" s="73"/>
      <c r="DD79" s="73"/>
      <c r="DE79" s="73"/>
      <c r="DF79" s="73"/>
      <c r="DG79" s="73"/>
      <c r="DH79" s="73"/>
      <c r="DI79" s="73"/>
      <c r="DJ79" s="73"/>
      <c r="DK79" s="73"/>
      <c r="DL79" s="73"/>
      <c r="DM79" s="73"/>
      <c r="DN79" s="73"/>
      <c r="DO79" s="73"/>
      <c r="DP79" s="73"/>
      <c r="DQ79" s="73"/>
      <c r="DR79" s="73"/>
      <c r="DS79" s="73"/>
      <c r="DT79" s="73"/>
      <c r="DU79" s="73"/>
      <c r="DV79" s="73"/>
      <c r="DW79" s="73"/>
      <c r="DX79" s="73"/>
      <c r="DY79" s="73"/>
      <c r="DZ79" s="73"/>
      <c r="EA79" s="73"/>
      <c r="EB79" s="73"/>
      <c r="EC79" s="73"/>
      <c r="ED79" s="73"/>
      <c r="EE79" s="73"/>
      <c r="EF79" s="73"/>
      <c r="EG79" s="73"/>
      <c r="EH79" s="73"/>
      <c r="EI79" s="73"/>
      <c r="EJ79" s="73"/>
      <c r="EK79" s="73"/>
      <c r="EL79" s="73"/>
      <c r="EM79" s="73"/>
      <c r="EN79" s="73"/>
      <c r="EO79" s="73"/>
      <c r="EP79" s="73"/>
      <c r="EQ79" s="73"/>
      <c r="ER79" s="73"/>
      <c r="ES79" s="73"/>
      <c r="ET79" s="73"/>
      <c r="EU79" s="73"/>
      <c r="EV79" s="73"/>
      <c r="EW79" s="73"/>
      <c r="EX79" s="73"/>
      <c r="EY79" s="73"/>
      <c r="EZ79" s="73"/>
      <c r="FA79" s="73"/>
      <c r="FB79" s="73"/>
      <c r="FC79" s="73"/>
      <c r="FD79" s="73"/>
      <c r="FE79" s="73"/>
      <c r="FF79" s="73"/>
      <c r="FG79" s="73"/>
      <c r="FH79" s="73"/>
      <c r="FI79" s="73"/>
      <c r="FJ79" s="73"/>
      <c r="FK79" s="73"/>
      <c r="FL79" s="73"/>
      <c r="FM79" s="73"/>
      <c r="FN79" s="73"/>
      <c r="FO79" s="73"/>
      <c r="FP79" s="73"/>
      <c r="FQ79" s="73"/>
      <c r="FR79" s="73"/>
      <c r="FS79" s="73"/>
      <c r="FT79" s="73"/>
      <c r="FU79" s="73"/>
      <c r="FV79" s="73"/>
      <c r="FW79" s="73"/>
      <c r="FX79" s="73"/>
      <c r="FY79" s="73"/>
      <c r="FZ79" s="73"/>
      <c r="GA79" s="73"/>
      <c r="GB79" s="73"/>
      <c r="GC79" s="73"/>
      <c r="GD79" s="73"/>
      <c r="GE79" s="73"/>
      <c r="GF79" s="73"/>
      <c r="GG79" s="73"/>
      <c r="GH79" s="73"/>
      <c r="GI79" s="73"/>
      <c r="GJ79" s="73"/>
      <c r="GK79" s="73"/>
      <c r="GL79" s="73"/>
      <c r="GM79" s="73"/>
      <c r="GN79" s="73"/>
      <c r="GO79" s="73"/>
      <c r="GP79" s="73"/>
      <c r="GQ79" s="73"/>
      <c r="GR79" s="73"/>
      <c r="GS79" s="73"/>
      <c r="GT79" s="73"/>
      <c r="GU79" s="73"/>
      <c r="GV79" s="73"/>
      <c r="GW79" s="73"/>
      <c r="GX79" s="73"/>
      <c r="GY79" s="73"/>
      <c r="GZ79" s="73"/>
      <c r="HA79" s="73"/>
      <c r="HB79" s="73"/>
      <c r="HC79" s="73"/>
      <c r="HD79" s="73"/>
      <c r="HE79" s="73"/>
      <c r="HF79" s="73"/>
      <c r="HG79" s="73"/>
      <c r="HH79" s="73"/>
      <c r="HI79" s="73"/>
      <c r="HJ79" s="73"/>
      <c r="HK79" s="73"/>
      <c r="HL79" s="73"/>
      <c r="HM79" s="73"/>
      <c r="HN79" s="73"/>
      <c r="HO79" s="73"/>
      <c r="HP79" s="73"/>
      <c r="HQ79" s="73"/>
      <c r="HR79" s="73"/>
      <c r="HS79" s="73"/>
      <c r="HT79" s="73"/>
      <c r="HU79" s="73"/>
      <c r="HV79" s="73"/>
      <c r="HW79" s="73"/>
      <c r="HX79" s="73"/>
      <c r="HY79" s="73"/>
      <c r="HZ79" s="73"/>
      <c r="IA79" s="73"/>
      <c r="IB79" s="73"/>
      <c r="IC79" s="73"/>
      <c r="ID79" s="73"/>
      <c r="IE79" s="73"/>
      <c r="IF79" s="73"/>
      <c r="IG79" s="73"/>
      <c r="IH79" s="73"/>
      <c r="II79" s="73"/>
      <c r="IJ79" s="73"/>
      <c r="IK79" s="73"/>
      <c r="IL79" s="73"/>
      <c r="IM79" s="73"/>
      <c r="IN79" s="73"/>
      <c r="IO79" s="73"/>
    </row>
    <row r="80" spans="1:249" s="73" customFormat="1" ht="12" customHeight="1">
      <c r="A80" s="76"/>
      <c r="B80" s="203" t="s">
        <v>111</v>
      </c>
      <c r="C80" s="203"/>
      <c r="D80" s="203"/>
      <c r="E80" s="203"/>
      <c r="F80" s="203"/>
      <c r="G80" s="213">
        <v>2017</v>
      </c>
      <c r="H80" s="214"/>
      <c r="I80" s="215"/>
      <c r="J80" s="204">
        <v>2016</v>
      </c>
      <c r="K80" s="204"/>
      <c r="L80" s="204"/>
      <c r="M80" s="40"/>
      <c r="N80" s="40"/>
      <c r="O80" s="40"/>
      <c r="P80" s="40"/>
      <c r="Q80" s="40"/>
    </row>
    <row r="81" spans="1:17" s="150" customFormat="1" ht="12" customHeight="1">
      <c r="A81" s="151"/>
      <c r="B81" s="264" t="s">
        <v>248</v>
      </c>
      <c r="C81" s="264"/>
      <c r="D81" s="264"/>
      <c r="E81" s="264"/>
      <c r="F81" s="264"/>
      <c r="G81" s="261">
        <v>18060294.850000001</v>
      </c>
      <c r="H81" s="262"/>
      <c r="I81" s="263"/>
      <c r="J81" s="256">
        <v>18060294.850000001</v>
      </c>
      <c r="K81" s="266"/>
      <c r="L81" s="266"/>
      <c r="M81" s="152"/>
      <c r="N81" s="152"/>
      <c r="O81" s="152"/>
      <c r="P81" s="152"/>
      <c r="Q81" s="152"/>
    </row>
    <row r="82" spans="1:17" s="73" customFormat="1" ht="12" customHeight="1">
      <c r="A82" s="76"/>
      <c r="B82" s="193" t="s">
        <v>249</v>
      </c>
      <c r="C82" s="193"/>
      <c r="D82" s="193"/>
      <c r="E82" s="193"/>
      <c r="F82" s="193"/>
      <c r="G82" s="254">
        <v>545319.6</v>
      </c>
      <c r="H82" s="230"/>
      <c r="I82" s="231"/>
      <c r="J82" s="208">
        <v>545319.6</v>
      </c>
      <c r="K82" s="209"/>
      <c r="L82" s="209"/>
      <c r="M82" s="40"/>
      <c r="N82" s="40"/>
      <c r="O82" s="40"/>
      <c r="P82" s="40"/>
      <c r="Q82" s="40"/>
    </row>
    <row r="83" spans="1:17" s="73" customFormat="1" ht="12" customHeight="1">
      <c r="A83" s="76"/>
      <c r="B83" s="193" t="s">
        <v>250</v>
      </c>
      <c r="C83" s="193"/>
      <c r="D83" s="193"/>
      <c r="E83" s="193"/>
      <c r="F83" s="193"/>
      <c r="G83" s="254">
        <v>0</v>
      </c>
      <c r="H83" s="230"/>
      <c r="I83" s="231"/>
      <c r="J83" s="208">
        <v>0</v>
      </c>
      <c r="K83" s="209"/>
      <c r="L83" s="209"/>
      <c r="M83" s="40"/>
      <c r="N83" s="40"/>
      <c r="O83" s="40"/>
      <c r="P83" s="40"/>
      <c r="Q83" s="40"/>
    </row>
    <row r="84" spans="1:17" s="73" customFormat="1" ht="12" customHeight="1">
      <c r="A84" s="76"/>
      <c r="B84" s="193" t="s">
        <v>251</v>
      </c>
      <c r="C84" s="193"/>
      <c r="D84" s="193"/>
      <c r="E84" s="193"/>
      <c r="F84" s="193"/>
      <c r="G84" s="254">
        <v>15246262</v>
      </c>
      <c r="H84" s="230"/>
      <c r="I84" s="231"/>
      <c r="J84" s="208">
        <v>15246262</v>
      </c>
      <c r="K84" s="209"/>
      <c r="L84" s="209"/>
      <c r="M84" s="40"/>
      <c r="N84" s="40"/>
      <c r="O84" s="40"/>
      <c r="P84" s="40"/>
      <c r="Q84" s="40"/>
    </row>
    <row r="85" spans="1:17" s="73" customFormat="1" ht="12" customHeight="1">
      <c r="A85" s="76"/>
      <c r="B85" s="193" t="s">
        <v>252</v>
      </c>
      <c r="C85" s="193"/>
      <c r="D85" s="193"/>
      <c r="E85" s="193"/>
      <c r="F85" s="193"/>
      <c r="G85" s="254">
        <v>0</v>
      </c>
      <c r="H85" s="230"/>
      <c r="I85" s="231"/>
      <c r="J85" s="208">
        <v>0</v>
      </c>
      <c r="K85" s="209"/>
      <c r="L85" s="209"/>
      <c r="M85" s="40"/>
      <c r="N85" s="40"/>
      <c r="O85" s="40"/>
      <c r="P85" s="40"/>
      <c r="Q85" s="40"/>
    </row>
    <row r="86" spans="1:17" s="73" customFormat="1" ht="12" customHeight="1">
      <c r="A86" s="76"/>
      <c r="B86" s="193" t="s">
        <v>253</v>
      </c>
      <c r="C86" s="193"/>
      <c r="D86" s="193"/>
      <c r="E86" s="193"/>
      <c r="F86" s="193"/>
      <c r="G86" s="254">
        <v>0</v>
      </c>
      <c r="H86" s="230"/>
      <c r="I86" s="231"/>
      <c r="J86" s="208">
        <v>0</v>
      </c>
      <c r="K86" s="209"/>
      <c r="L86" s="209"/>
      <c r="M86" s="40"/>
      <c r="N86" s="40"/>
      <c r="O86" s="40"/>
      <c r="P86" s="40"/>
      <c r="Q86" s="40"/>
    </row>
    <row r="87" spans="1:17" s="73" customFormat="1" ht="12" customHeight="1">
      <c r="A87" s="76"/>
      <c r="B87" s="193" t="s">
        <v>254</v>
      </c>
      <c r="C87" s="193" t="s">
        <v>153</v>
      </c>
      <c r="D87" s="193"/>
      <c r="E87" s="193"/>
      <c r="F87" s="193"/>
      <c r="G87" s="254">
        <v>2268713.25</v>
      </c>
      <c r="H87" s="230"/>
      <c r="I87" s="231"/>
      <c r="J87" s="208">
        <v>2268713.25</v>
      </c>
      <c r="K87" s="209"/>
      <c r="L87" s="209"/>
      <c r="M87" s="40"/>
      <c r="N87" s="40"/>
      <c r="O87" s="40"/>
      <c r="P87" s="40"/>
      <c r="Q87" s="40"/>
    </row>
    <row r="88" spans="1:17" s="73" customFormat="1" ht="12" customHeight="1">
      <c r="A88" s="76"/>
      <c r="B88" s="193" t="s">
        <v>255</v>
      </c>
      <c r="C88" s="193" t="s">
        <v>153</v>
      </c>
      <c r="D88" s="193"/>
      <c r="E88" s="193"/>
      <c r="F88" s="193"/>
      <c r="G88" s="254">
        <v>0</v>
      </c>
      <c r="H88" s="230"/>
      <c r="I88" s="231"/>
      <c r="J88" s="208">
        <v>0</v>
      </c>
      <c r="K88" s="209"/>
      <c r="L88" s="209"/>
      <c r="M88" s="40"/>
      <c r="N88" s="40"/>
      <c r="O88" s="40"/>
      <c r="P88" s="40"/>
      <c r="Q88" s="40"/>
    </row>
    <row r="89" spans="1:17" s="150" customFormat="1" ht="12" customHeight="1">
      <c r="A89" s="151"/>
      <c r="B89" s="264" t="s">
        <v>256</v>
      </c>
      <c r="C89" s="264"/>
      <c r="D89" s="264"/>
      <c r="E89" s="264"/>
      <c r="F89" s="264"/>
      <c r="G89" s="261">
        <v>18087327.059999999</v>
      </c>
      <c r="H89" s="262"/>
      <c r="I89" s="263"/>
      <c r="J89" s="256">
        <v>18009084.809999999</v>
      </c>
      <c r="K89" s="266"/>
      <c r="L89" s="266"/>
      <c r="M89" s="152"/>
      <c r="N89" s="152"/>
      <c r="O89" s="152"/>
      <c r="P89" s="152"/>
      <c r="Q89" s="152"/>
    </row>
    <row r="90" spans="1:17" s="73" customFormat="1" ht="12" customHeight="1">
      <c r="A90" s="76"/>
      <c r="B90" s="193" t="s">
        <v>257</v>
      </c>
      <c r="C90" s="193"/>
      <c r="D90" s="193"/>
      <c r="E90" s="193"/>
      <c r="F90" s="193"/>
      <c r="G90" s="254">
        <v>668975.21</v>
      </c>
      <c r="H90" s="230"/>
      <c r="I90" s="231"/>
      <c r="J90" s="208">
        <v>590732.96</v>
      </c>
      <c r="K90" s="209"/>
      <c r="L90" s="209"/>
      <c r="M90" s="40"/>
      <c r="N90" s="40"/>
      <c r="O90" s="40"/>
      <c r="P90" s="40"/>
      <c r="Q90" s="40"/>
    </row>
    <row r="91" spans="1:17" s="73" customFormat="1" ht="12" customHeight="1">
      <c r="A91" s="76"/>
      <c r="B91" s="193" t="s">
        <v>258</v>
      </c>
      <c r="C91" s="193"/>
      <c r="D91" s="193"/>
      <c r="E91" s="193"/>
      <c r="F91" s="193"/>
      <c r="G91" s="254">
        <v>0</v>
      </c>
      <c r="H91" s="230"/>
      <c r="I91" s="231"/>
      <c r="J91" s="208">
        <v>0</v>
      </c>
      <c r="K91" s="209"/>
      <c r="L91" s="209"/>
      <c r="M91" s="40"/>
      <c r="N91" s="40"/>
      <c r="O91" s="40"/>
      <c r="P91" s="40"/>
      <c r="Q91" s="40"/>
    </row>
    <row r="92" spans="1:17" s="73" customFormat="1" ht="12" customHeight="1">
      <c r="A92" s="76"/>
      <c r="B92" s="193" t="s">
        <v>259</v>
      </c>
      <c r="C92" s="193"/>
      <c r="D92" s="193"/>
      <c r="E92" s="193"/>
      <c r="F92" s="193"/>
      <c r="G92" s="254">
        <v>304931.03000000003</v>
      </c>
      <c r="H92" s="230"/>
      <c r="I92" s="231"/>
      <c r="J92" s="208">
        <v>304931.03000000003</v>
      </c>
      <c r="K92" s="209"/>
      <c r="L92" s="209"/>
      <c r="M92" s="40"/>
      <c r="N92" s="40"/>
      <c r="O92" s="40"/>
      <c r="P92" s="40"/>
      <c r="Q92" s="40"/>
    </row>
    <row r="93" spans="1:17" s="73" customFormat="1" ht="12" customHeight="1">
      <c r="A93" s="76"/>
      <c r="B93" s="193" t="s">
        <v>260</v>
      </c>
      <c r="C93" s="193"/>
      <c r="D93" s="193"/>
      <c r="E93" s="193"/>
      <c r="F93" s="193"/>
      <c r="G93" s="254">
        <v>6521740.3099999996</v>
      </c>
      <c r="H93" s="230"/>
      <c r="I93" s="231"/>
      <c r="J93" s="208">
        <v>6521740.3099999996</v>
      </c>
      <c r="K93" s="209"/>
      <c r="L93" s="209"/>
      <c r="M93" s="40"/>
      <c r="N93" s="40"/>
      <c r="O93" s="40"/>
      <c r="P93" s="40"/>
      <c r="Q93" s="40"/>
    </row>
    <row r="94" spans="1:17" s="73" customFormat="1" ht="12" customHeight="1">
      <c r="A94" s="76"/>
      <c r="B94" s="193" t="s">
        <v>261</v>
      </c>
      <c r="C94" s="193"/>
      <c r="D94" s="193"/>
      <c r="E94" s="193"/>
      <c r="F94" s="193"/>
      <c r="G94" s="254">
        <v>0</v>
      </c>
      <c r="H94" s="230"/>
      <c r="I94" s="231"/>
      <c r="J94" s="208">
        <v>0</v>
      </c>
      <c r="K94" s="209"/>
      <c r="L94" s="209"/>
      <c r="M94" s="40"/>
      <c r="N94" s="40"/>
      <c r="O94" s="40"/>
      <c r="P94" s="40"/>
      <c r="Q94" s="40"/>
    </row>
    <row r="95" spans="1:17" s="73" customFormat="1" ht="12" customHeight="1">
      <c r="A95" s="76"/>
      <c r="B95" s="193" t="s">
        <v>262</v>
      </c>
      <c r="C95" s="193"/>
      <c r="D95" s="193"/>
      <c r="E95" s="193"/>
      <c r="F95" s="193"/>
      <c r="G95" s="254">
        <v>10591680.51</v>
      </c>
      <c r="H95" s="230"/>
      <c r="I95" s="231"/>
      <c r="J95" s="208">
        <v>10591680.51</v>
      </c>
      <c r="K95" s="209"/>
      <c r="L95" s="209"/>
      <c r="M95" s="40"/>
      <c r="N95" s="40"/>
      <c r="O95" s="40"/>
      <c r="P95" s="40"/>
      <c r="Q95" s="40"/>
    </row>
    <row r="96" spans="1:17" s="73" customFormat="1" ht="12" customHeight="1">
      <c r="A96" s="76"/>
      <c r="B96" s="193" t="s">
        <v>263</v>
      </c>
      <c r="C96" s="193"/>
      <c r="D96" s="193"/>
      <c r="E96" s="193"/>
      <c r="F96" s="193"/>
      <c r="G96" s="254">
        <v>0</v>
      </c>
      <c r="H96" s="230"/>
      <c r="I96" s="231"/>
      <c r="J96" s="208">
        <v>0</v>
      </c>
      <c r="K96" s="209"/>
      <c r="L96" s="209"/>
      <c r="M96" s="40"/>
      <c r="N96" s="40"/>
      <c r="O96" s="40"/>
      <c r="P96" s="40"/>
      <c r="Q96" s="40"/>
    </row>
    <row r="97" spans="1:249" s="73" customFormat="1" ht="12" customHeight="1">
      <c r="A97" s="76"/>
      <c r="B97" s="193" t="s">
        <v>264</v>
      </c>
      <c r="C97" s="193"/>
      <c r="D97" s="193"/>
      <c r="E97" s="193"/>
      <c r="F97" s="193"/>
      <c r="G97" s="254">
        <v>0</v>
      </c>
      <c r="H97" s="230"/>
      <c r="I97" s="231"/>
      <c r="J97" s="208">
        <v>0</v>
      </c>
      <c r="K97" s="209"/>
      <c r="L97" s="209"/>
      <c r="M97" s="40"/>
      <c r="N97" s="40"/>
      <c r="O97" s="40"/>
      <c r="P97" s="40"/>
      <c r="Q97" s="40"/>
    </row>
    <row r="98" spans="1:249" s="73" customFormat="1" ht="12" customHeight="1">
      <c r="A98" s="76"/>
      <c r="B98" s="103" t="s">
        <v>154</v>
      </c>
      <c r="C98" s="104"/>
      <c r="D98" s="104"/>
      <c r="E98" s="104"/>
      <c r="F98" s="105"/>
      <c r="G98" s="190">
        <f>SUM(G82:I88,G90:I97)</f>
        <v>36147621.910000004</v>
      </c>
      <c r="H98" s="191"/>
      <c r="I98" s="192"/>
      <c r="J98" s="190">
        <f>SUM(J82:L88,J90:L97)</f>
        <v>36069379.660000004</v>
      </c>
      <c r="K98" s="191"/>
      <c r="L98" s="192"/>
      <c r="M98" s="40"/>
      <c r="N98" s="40"/>
      <c r="O98" s="40"/>
      <c r="P98" s="40"/>
      <c r="Q98" s="40"/>
    </row>
    <row r="99" spans="1:249" s="73" customFormat="1" ht="12" customHeight="1">
      <c r="A99" s="76"/>
      <c r="B99" s="77"/>
      <c r="C99" s="40"/>
      <c r="D99" s="40"/>
      <c r="P99" s="40"/>
      <c r="Q99" s="40"/>
      <c r="R99" s="40"/>
      <c r="S99" s="40"/>
      <c r="T99" s="40"/>
    </row>
    <row r="100" spans="1:249" s="26" customFormat="1" ht="12" customHeight="1">
      <c r="A100" s="30"/>
      <c r="B100" s="31"/>
      <c r="C100" s="40"/>
      <c r="D100" s="40"/>
      <c r="E100" s="40"/>
      <c r="F100" s="40"/>
      <c r="G100" s="40"/>
      <c r="H100" s="40"/>
      <c r="I100" s="40"/>
      <c r="J100" s="40"/>
      <c r="K100" s="40"/>
      <c r="L100" s="40"/>
      <c r="M100" s="40"/>
      <c r="N100" s="40"/>
      <c r="O100" s="40"/>
      <c r="P100" s="40"/>
      <c r="Q100" s="40"/>
      <c r="R100" s="40"/>
      <c r="S100" s="40"/>
      <c r="T100" s="40"/>
      <c r="U100" s="73"/>
      <c r="V100" s="73"/>
      <c r="W100" s="73"/>
      <c r="X100" s="73"/>
      <c r="Y100" s="73"/>
      <c r="Z100" s="73"/>
      <c r="AA100" s="73"/>
      <c r="AB100" s="73"/>
      <c r="AC100" s="73"/>
      <c r="AD100" s="73"/>
      <c r="AE100" s="73"/>
      <c r="AF100" s="73"/>
      <c r="AG100" s="73"/>
      <c r="AH100" s="73"/>
      <c r="AI100" s="73"/>
      <c r="AJ100" s="73"/>
      <c r="AK100" s="73"/>
      <c r="AL100" s="73"/>
      <c r="AM100" s="73"/>
      <c r="AN100" s="73"/>
      <c r="AO100" s="73"/>
      <c r="AP100" s="73"/>
      <c r="AQ100" s="73"/>
      <c r="AR100" s="73"/>
      <c r="AS100" s="73"/>
      <c r="AT100" s="73"/>
      <c r="AU100" s="73"/>
      <c r="AV100" s="73"/>
      <c r="AW100" s="73"/>
      <c r="AX100" s="73"/>
      <c r="AY100" s="73"/>
      <c r="AZ100" s="73"/>
      <c r="BA100" s="73"/>
      <c r="BB100" s="73"/>
      <c r="BC100" s="73"/>
      <c r="BD100" s="73"/>
      <c r="BE100" s="73"/>
      <c r="BF100" s="73"/>
      <c r="BG100" s="73"/>
      <c r="BH100" s="73"/>
      <c r="BI100" s="73"/>
      <c r="BJ100" s="73"/>
      <c r="BK100" s="73"/>
      <c r="BL100" s="73"/>
      <c r="BM100" s="73"/>
      <c r="BN100" s="73"/>
      <c r="BO100" s="73"/>
      <c r="BP100" s="73"/>
      <c r="BQ100" s="73"/>
      <c r="BR100" s="73"/>
      <c r="BS100" s="73"/>
      <c r="BT100" s="73"/>
      <c r="BU100" s="73"/>
      <c r="BV100" s="73"/>
      <c r="BW100" s="73"/>
      <c r="BX100" s="73"/>
      <c r="BY100" s="73"/>
      <c r="BZ100" s="73"/>
      <c r="CA100" s="73"/>
      <c r="CB100" s="73"/>
      <c r="CC100" s="73"/>
      <c r="CD100" s="73"/>
      <c r="CE100" s="73"/>
      <c r="CF100" s="73"/>
      <c r="CG100" s="73"/>
      <c r="CH100" s="73"/>
      <c r="CI100" s="73"/>
      <c r="CJ100" s="73"/>
      <c r="CK100" s="73"/>
      <c r="CL100" s="73"/>
      <c r="CM100" s="73"/>
      <c r="CN100" s="73"/>
      <c r="CO100" s="73"/>
      <c r="CP100" s="73"/>
      <c r="CQ100" s="73"/>
      <c r="CR100" s="73"/>
      <c r="CS100" s="73"/>
      <c r="CT100" s="73"/>
      <c r="CU100" s="73"/>
      <c r="CV100" s="73"/>
      <c r="CW100" s="73"/>
      <c r="CX100" s="73"/>
      <c r="CY100" s="73"/>
      <c r="CZ100" s="73"/>
      <c r="DA100" s="73"/>
      <c r="DB100" s="73"/>
      <c r="DC100" s="73"/>
      <c r="DD100" s="73"/>
      <c r="DE100" s="73"/>
      <c r="DF100" s="73"/>
      <c r="DG100" s="73"/>
      <c r="DH100" s="73"/>
      <c r="DI100" s="73"/>
      <c r="DJ100" s="73"/>
      <c r="DK100" s="73"/>
      <c r="DL100" s="73"/>
      <c r="DM100" s="73"/>
      <c r="DN100" s="73"/>
      <c r="DO100" s="73"/>
      <c r="DP100" s="73"/>
      <c r="DQ100" s="73"/>
      <c r="DR100" s="73"/>
      <c r="DS100" s="73"/>
      <c r="DT100" s="73"/>
      <c r="DU100" s="73"/>
      <c r="DV100" s="73"/>
      <c r="DW100" s="73"/>
      <c r="DX100" s="73"/>
      <c r="DY100" s="73"/>
      <c r="DZ100" s="73"/>
      <c r="EA100" s="73"/>
      <c r="EB100" s="73"/>
      <c r="EC100" s="73"/>
      <c r="ED100" s="73"/>
      <c r="EE100" s="73"/>
      <c r="EF100" s="73"/>
      <c r="EG100" s="73"/>
      <c r="EH100" s="73"/>
      <c r="EI100" s="73"/>
      <c r="EJ100" s="73"/>
      <c r="EK100" s="73"/>
      <c r="EL100" s="73"/>
      <c r="EM100" s="73"/>
      <c r="EN100" s="73"/>
      <c r="EO100" s="73"/>
      <c r="EP100" s="73"/>
      <c r="EQ100" s="73"/>
      <c r="ER100" s="73"/>
      <c r="ES100" s="73"/>
      <c r="ET100" s="73"/>
      <c r="EU100" s="73"/>
      <c r="EV100" s="73"/>
      <c r="EW100" s="73"/>
      <c r="EX100" s="73"/>
      <c r="EY100" s="73"/>
      <c r="EZ100" s="73"/>
      <c r="FA100" s="73"/>
      <c r="FB100" s="73"/>
      <c r="FC100" s="73"/>
      <c r="FD100" s="73"/>
      <c r="FE100" s="73"/>
      <c r="FF100" s="73"/>
      <c r="FG100" s="73"/>
      <c r="FH100" s="73"/>
      <c r="FI100" s="73"/>
      <c r="FJ100" s="73"/>
      <c r="FK100" s="73"/>
      <c r="FL100" s="73"/>
      <c r="FM100" s="73"/>
      <c r="FN100" s="73"/>
      <c r="FO100" s="73"/>
      <c r="FP100" s="73"/>
      <c r="FQ100" s="73"/>
      <c r="FR100" s="73"/>
      <c r="FS100" s="73"/>
      <c r="FT100" s="73"/>
      <c r="FU100" s="73"/>
      <c r="FV100" s="73"/>
      <c r="FW100" s="73"/>
      <c r="FX100" s="73"/>
      <c r="FY100" s="73"/>
      <c r="FZ100" s="73"/>
      <c r="GA100" s="73"/>
      <c r="GB100" s="73"/>
      <c r="GC100" s="73"/>
      <c r="GD100" s="73"/>
      <c r="GE100" s="73"/>
      <c r="GF100" s="73"/>
      <c r="GG100" s="73"/>
      <c r="GH100" s="73"/>
      <c r="GI100" s="73"/>
      <c r="GJ100" s="73"/>
      <c r="GK100" s="73"/>
      <c r="GL100" s="73"/>
      <c r="GM100" s="73"/>
      <c r="GN100" s="73"/>
      <c r="GO100" s="73"/>
      <c r="GP100" s="73"/>
      <c r="GQ100" s="73"/>
      <c r="GR100" s="73"/>
      <c r="GS100" s="73"/>
      <c r="GT100" s="73"/>
      <c r="GU100" s="73"/>
      <c r="GV100" s="73"/>
      <c r="GW100" s="73"/>
      <c r="GX100" s="73"/>
      <c r="GY100" s="73"/>
      <c r="GZ100" s="73"/>
      <c r="HA100" s="73"/>
      <c r="HB100" s="73"/>
      <c r="HC100" s="73"/>
      <c r="HD100" s="73"/>
      <c r="HE100" s="73"/>
      <c r="HF100" s="73"/>
      <c r="HG100" s="73"/>
      <c r="HH100" s="73"/>
      <c r="HI100" s="73"/>
      <c r="HJ100" s="73"/>
      <c r="HK100" s="73"/>
      <c r="HL100" s="73"/>
      <c r="HM100" s="73"/>
      <c r="HN100" s="73"/>
      <c r="HO100" s="73"/>
      <c r="HP100" s="73"/>
      <c r="HQ100" s="73"/>
      <c r="HR100" s="73"/>
      <c r="HS100" s="73"/>
      <c r="HT100" s="73"/>
      <c r="HU100" s="73"/>
      <c r="HV100" s="73"/>
      <c r="HW100" s="73"/>
      <c r="HX100" s="73"/>
      <c r="HY100" s="73"/>
      <c r="HZ100" s="73"/>
      <c r="IA100" s="73"/>
      <c r="IB100" s="73"/>
      <c r="IC100" s="73"/>
      <c r="ID100" s="73"/>
      <c r="IE100" s="73"/>
      <c r="IF100" s="73"/>
      <c r="IG100" s="73"/>
      <c r="IH100" s="73"/>
      <c r="II100" s="73"/>
      <c r="IJ100" s="73"/>
      <c r="IK100" s="73"/>
      <c r="IL100" s="73"/>
      <c r="IM100" s="73"/>
      <c r="IN100" s="73"/>
      <c r="IO100" s="73"/>
    </row>
    <row r="101" spans="1:249" s="111" customFormat="1" ht="12" customHeight="1">
      <c r="A101" s="125"/>
      <c r="B101" s="109" t="s">
        <v>64</v>
      </c>
      <c r="C101" s="312" t="s">
        <v>49</v>
      </c>
      <c r="D101" s="312"/>
      <c r="E101" s="312"/>
      <c r="F101" s="312"/>
      <c r="G101" s="312"/>
      <c r="H101" s="312"/>
      <c r="I101" s="312"/>
      <c r="J101" s="312"/>
      <c r="K101" s="312"/>
      <c r="L101" s="312"/>
      <c r="M101" s="312"/>
      <c r="N101" s="312"/>
      <c r="O101" s="312"/>
      <c r="P101" s="134"/>
      <c r="Q101" s="134"/>
      <c r="R101" s="134"/>
      <c r="S101" s="134"/>
      <c r="T101" s="134"/>
      <c r="U101" s="125"/>
      <c r="V101" s="125"/>
      <c r="W101" s="125"/>
      <c r="X101" s="125"/>
      <c r="Y101" s="125"/>
      <c r="Z101" s="125"/>
      <c r="AA101" s="125"/>
      <c r="AB101" s="125"/>
      <c r="AC101" s="125"/>
      <c r="AD101" s="125"/>
      <c r="AE101" s="125"/>
      <c r="AF101" s="125"/>
      <c r="AG101" s="125"/>
      <c r="AH101" s="125"/>
      <c r="AI101" s="125"/>
      <c r="AJ101" s="125"/>
      <c r="AK101" s="125"/>
      <c r="AL101" s="125"/>
      <c r="AM101" s="125"/>
      <c r="AN101" s="125"/>
      <c r="AO101" s="125"/>
      <c r="AP101" s="125"/>
      <c r="AQ101" s="125"/>
      <c r="AR101" s="125"/>
      <c r="AS101" s="125"/>
      <c r="AT101" s="125"/>
      <c r="AU101" s="125"/>
      <c r="AV101" s="125"/>
      <c r="AW101" s="125"/>
      <c r="AX101" s="125"/>
      <c r="AY101" s="125"/>
      <c r="AZ101" s="125"/>
      <c r="BA101" s="125"/>
      <c r="BB101" s="125"/>
      <c r="BC101" s="125"/>
      <c r="BD101" s="125"/>
      <c r="BE101" s="125"/>
      <c r="BF101" s="125"/>
      <c r="BG101" s="125"/>
      <c r="BH101" s="125"/>
      <c r="BI101" s="125"/>
      <c r="BJ101" s="125"/>
      <c r="BK101" s="125"/>
      <c r="BL101" s="125"/>
      <c r="BM101" s="125"/>
      <c r="BN101" s="125"/>
      <c r="BO101" s="125"/>
      <c r="BP101" s="125"/>
      <c r="BQ101" s="125"/>
      <c r="BR101" s="125"/>
      <c r="BS101" s="125"/>
      <c r="BT101" s="125"/>
      <c r="BU101" s="125"/>
      <c r="BV101" s="125"/>
      <c r="BW101" s="125"/>
      <c r="BX101" s="125"/>
      <c r="BY101" s="125"/>
      <c r="BZ101" s="125"/>
      <c r="CA101" s="125"/>
      <c r="CB101" s="125"/>
      <c r="CC101" s="125"/>
      <c r="CD101" s="125"/>
      <c r="CE101" s="125"/>
      <c r="CF101" s="125"/>
      <c r="CG101" s="125"/>
      <c r="CH101" s="125"/>
      <c r="CI101" s="125"/>
      <c r="CJ101" s="125"/>
      <c r="CK101" s="125"/>
      <c r="CL101" s="125"/>
      <c r="CM101" s="125"/>
      <c r="CN101" s="125"/>
      <c r="CO101" s="125"/>
      <c r="CP101" s="125"/>
      <c r="CQ101" s="125"/>
      <c r="CR101" s="125"/>
      <c r="CS101" s="125"/>
      <c r="CT101" s="125"/>
      <c r="CU101" s="125"/>
      <c r="CV101" s="125"/>
      <c r="CW101" s="125"/>
      <c r="CX101" s="125"/>
      <c r="CY101" s="125"/>
      <c r="CZ101" s="125"/>
      <c r="DA101" s="125"/>
      <c r="DB101" s="125"/>
      <c r="DC101" s="125"/>
      <c r="DD101" s="125"/>
      <c r="DE101" s="125"/>
      <c r="DF101" s="125"/>
      <c r="DG101" s="125"/>
      <c r="DH101" s="125"/>
      <c r="DI101" s="125"/>
      <c r="DJ101" s="125"/>
      <c r="DK101" s="125"/>
      <c r="DL101" s="125"/>
      <c r="DM101" s="125"/>
      <c r="DN101" s="125"/>
      <c r="DO101" s="125"/>
      <c r="DP101" s="125"/>
      <c r="DQ101" s="125"/>
      <c r="DR101" s="125"/>
      <c r="DS101" s="125"/>
      <c r="DT101" s="125"/>
      <c r="DU101" s="125"/>
      <c r="DV101" s="125"/>
      <c r="DW101" s="125"/>
      <c r="DX101" s="125"/>
      <c r="DY101" s="125"/>
      <c r="DZ101" s="125"/>
      <c r="EA101" s="125"/>
      <c r="EB101" s="125"/>
      <c r="EC101" s="125"/>
      <c r="ED101" s="125"/>
      <c r="EE101" s="125"/>
      <c r="EF101" s="125"/>
      <c r="EG101" s="125"/>
      <c r="EH101" s="125"/>
      <c r="EI101" s="125"/>
      <c r="EJ101" s="125"/>
      <c r="EK101" s="125"/>
      <c r="EL101" s="125"/>
      <c r="EM101" s="125"/>
      <c r="EN101" s="125"/>
      <c r="EO101" s="125"/>
      <c r="EP101" s="125"/>
      <c r="EQ101" s="125"/>
      <c r="ER101" s="125"/>
      <c r="ES101" s="125"/>
      <c r="ET101" s="125"/>
      <c r="EU101" s="125"/>
      <c r="EV101" s="125"/>
      <c r="EW101" s="125"/>
      <c r="EX101" s="125"/>
      <c r="EY101" s="125"/>
      <c r="EZ101" s="125"/>
      <c r="FA101" s="125"/>
      <c r="FB101" s="125"/>
      <c r="FC101" s="125"/>
      <c r="FD101" s="125"/>
      <c r="FE101" s="125"/>
      <c r="FF101" s="125"/>
      <c r="FG101" s="125"/>
      <c r="FH101" s="125"/>
      <c r="FI101" s="125"/>
      <c r="FJ101" s="125"/>
      <c r="FK101" s="125"/>
      <c r="FL101" s="125"/>
      <c r="FM101" s="125"/>
      <c r="FN101" s="125"/>
      <c r="FO101" s="125"/>
      <c r="FP101" s="125"/>
      <c r="FQ101" s="125"/>
      <c r="FR101" s="125"/>
      <c r="FS101" s="125"/>
      <c r="FT101" s="125"/>
      <c r="FU101" s="125"/>
      <c r="FV101" s="125"/>
      <c r="FW101" s="125"/>
      <c r="FX101" s="125"/>
      <c r="FY101" s="125"/>
      <c r="FZ101" s="125"/>
      <c r="GA101" s="125"/>
      <c r="GB101" s="125"/>
      <c r="GC101" s="125"/>
      <c r="GD101" s="125"/>
      <c r="GE101" s="125"/>
      <c r="GF101" s="125"/>
      <c r="GG101" s="125"/>
      <c r="GH101" s="125"/>
      <c r="GI101" s="125"/>
      <c r="GJ101" s="125"/>
      <c r="GK101" s="125"/>
      <c r="GL101" s="125"/>
      <c r="GM101" s="125"/>
      <c r="GN101" s="125"/>
      <c r="GO101" s="125"/>
      <c r="GP101" s="125"/>
      <c r="GQ101" s="125"/>
      <c r="GR101" s="125"/>
      <c r="GS101" s="125"/>
      <c r="GT101" s="125"/>
      <c r="GU101" s="125"/>
      <c r="GV101" s="125"/>
      <c r="GW101" s="125"/>
      <c r="GX101" s="125"/>
      <c r="GY101" s="125"/>
      <c r="GZ101" s="125"/>
      <c r="HA101" s="125"/>
      <c r="HB101" s="125"/>
      <c r="HC101" s="125"/>
      <c r="HD101" s="125"/>
      <c r="HE101" s="125"/>
      <c r="HF101" s="125"/>
      <c r="HG101" s="125"/>
      <c r="HH101" s="125"/>
      <c r="HI101" s="125"/>
      <c r="HJ101" s="125"/>
      <c r="HK101" s="125"/>
      <c r="HL101" s="125"/>
      <c r="HM101" s="125"/>
      <c r="HN101" s="125"/>
      <c r="HO101" s="125"/>
      <c r="HP101" s="125"/>
      <c r="HQ101" s="125"/>
      <c r="HR101" s="125"/>
      <c r="HS101" s="125"/>
      <c r="HT101" s="125"/>
      <c r="HU101" s="125"/>
      <c r="HV101" s="125"/>
      <c r="HW101" s="125"/>
      <c r="HX101" s="125"/>
      <c r="HY101" s="125"/>
      <c r="HZ101" s="125"/>
      <c r="IA101" s="125"/>
      <c r="IB101" s="125"/>
      <c r="IC101" s="125"/>
      <c r="ID101" s="125"/>
      <c r="IE101" s="125"/>
      <c r="IF101" s="125"/>
      <c r="IG101" s="125"/>
      <c r="IH101" s="125"/>
      <c r="II101" s="125"/>
      <c r="IJ101" s="125"/>
      <c r="IK101" s="125"/>
      <c r="IL101" s="125"/>
      <c r="IM101" s="125"/>
      <c r="IN101" s="125"/>
      <c r="IO101" s="125"/>
    </row>
    <row r="102" spans="1:249" s="111" customFormat="1" ht="12" customHeight="1">
      <c r="A102" s="125"/>
      <c r="B102" s="110"/>
      <c r="C102" s="312"/>
      <c r="D102" s="312"/>
      <c r="E102" s="312"/>
      <c r="F102" s="312"/>
      <c r="G102" s="312"/>
      <c r="H102" s="312"/>
      <c r="I102" s="312"/>
      <c r="J102" s="312"/>
      <c r="K102" s="312"/>
      <c r="L102" s="312"/>
      <c r="M102" s="312"/>
      <c r="N102" s="312"/>
      <c r="O102" s="312"/>
      <c r="P102" s="134"/>
      <c r="Q102" s="134"/>
      <c r="R102" s="134"/>
      <c r="S102" s="134"/>
      <c r="T102" s="134"/>
      <c r="U102" s="125"/>
      <c r="V102" s="125"/>
      <c r="W102" s="125"/>
      <c r="X102" s="125"/>
      <c r="Y102" s="125"/>
      <c r="Z102" s="125"/>
      <c r="AA102" s="125"/>
      <c r="AB102" s="125"/>
      <c r="AC102" s="125"/>
      <c r="AD102" s="125"/>
      <c r="AE102" s="125"/>
      <c r="AF102" s="125"/>
      <c r="AG102" s="125"/>
      <c r="AH102" s="125"/>
      <c r="AI102" s="125"/>
      <c r="AJ102" s="125"/>
      <c r="AK102" s="125"/>
      <c r="AL102" s="125"/>
      <c r="AM102" s="125"/>
      <c r="AN102" s="125"/>
      <c r="AO102" s="125"/>
      <c r="AP102" s="125"/>
      <c r="AQ102" s="125"/>
      <c r="AR102" s="125"/>
      <c r="AS102" s="125"/>
      <c r="AT102" s="125"/>
      <c r="AU102" s="125"/>
      <c r="AV102" s="125"/>
      <c r="AW102" s="125"/>
      <c r="AX102" s="125"/>
      <c r="AY102" s="125"/>
      <c r="AZ102" s="125"/>
      <c r="BA102" s="125"/>
      <c r="BB102" s="125"/>
      <c r="BC102" s="125"/>
      <c r="BD102" s="125"/>
      <c r="BE102" s="125"/>
      <c r="BF102" s="125"/>
      <c r="BG102" s="125"/>
      <c r="BH102" s="125"/>
      <c r="BI102" s="125"/>
      <c r="BJ102" s="125"/>
      <c r="BK102" s="125"/>
      <c r="BL102" s="125"/>
      <c r="BM102" s="125"/>
      <c r="BN102" s="125"/>
      <c r="BO102" s="125"/>
      <c r="BP102" s="125"/>
      <c r="BQ102" s="125"/>
      <c r="BR102" s="125"/>
      <c r="BS102" s="125"/>
      <c r="BT102" s="125"/>
      <c r="BU102" s="125"/>
      <c r="BV102" s="125"/>
      <c r="BW102" s="125"/>
      <c r="BX102" s="125"/>
      <c r="BY102" s="125"/>
      <c r="BZ102" s="125"/>
      <c r="CA102" s="125"/>
      <c r="CB102" s="125"/>
      <c r="CC102" s="125"/>
      <c r="CD102" s="125"/>
      <c r="CE102" s="125"/>
      <c r="CF102" s="125"/>
      <c r="CG102" s="125"/>
      <c r="CH102" s="125"/>
      <c r="CI102" s="125"/>
      <c r="CJ102" s="125"/>
      <c r="CK102" s="125"/>
      <c r="CL102" s="125"/>
      <c r="CM102" s="125"/>
      <c r="CN102" s="125"/>
      <c r="CO102" s="125"/>
      <c r="CP102" s="125"/>
      <c r="CQ102" s="125"/>
      <c r="CR102" s="125"/>
      <c r="CS102" s="125"/>
      <c r="CT102" s="125"/>
      <c r="CU102" s="125"/>
      <c r="CV102" s="125"/>
      <c r="CW102" s="125"/>
      <c r="CX102" s="125"/>
      <c r="CY102" s="125"/>
      <c r="CZ102" s="125"/>
      <c r="DA102" s="125"/>
      <c r="DB102" s="125"/>
      <c r="DC102" s="125"/>
      <c r="DD102" s="125"/>
      <c r="DE102" s="125"/>
      <c r="DF102" s="125"/>
      <c r="DG102" s="125"/>
      <c r="DH102" s="125"/>
      <c r="DI102" s="125"/>
      <c r="DJ102" s="125"/>
      <c r="DK102" s="125"/>
      <c r="DL102" s="125"/>
      <c r="DM102" s="125"/>
      <c r="DN102" s="125"/>
      <c r="DO102" s="125"/>
      <c r="DP102" s="125"/>
      <c r="DQ102" s="125"/>
      <c r="DR102" s="125"/>
      <c r="DS102" s="125"/>
      <c r="DT102" s="125"/>
      <c r="DU102" s="125"/>
      <c r="DV102" s="125"/>
      <c r="DW102" s="125"/>
      <c r="DX102" s="125"/>
      <c r="DY102" s="125"/>
      <c r="DZ102" s="125"/>
      <c r="EA102" s="125"/>
      <c r="EB102" s="125"/>
      <c r="EC102" s="125"/>
      <c r="ED102" s="125"/>
      <c r="EE102" s="125"/>
      <c r="EF102" s="125"/>
      <c r="EG102" s="125"/>
      <c r="EH102" s="125"/>
      <c r="EI102" s="125"/>
      <c r="EJ102" s="125"/>
      <c r="EK102" s="125"/>
      <c r="EL102" s="125"/>
      <c r="EM102" s="125"/>
      <c r="EN102" s="125"/>
      <c r="EO102" s="125"/>
      <c r="EP102" s="125"/>
      <c r="EQ102" s="125"/>
      <c r="ER102" s="125"/>
      <c r="ES102" s="125"/>
      <c r="ET102" s="125"/>
      <c r="EU102" s="125"/>
      <c r="EV102" s="125"/>
      <c r="EW102" s="125"/>
      <c r="EX102" s="125"/>
      <c r="EY102" s="125"/>
      <c r="EZ102" s="125"/>
      <c r="FA102" s="125"/>
      <c r="FB102" s="125"/>
      <c r="FC102" s="125"/>
      <c r="FD102" s="125"/>
      <c r="FE102" s="125"/>
      <c r="FF102" s="125"/>
      <c r="FG102" s="125"/>
      <c r="FH102" s="125"/>
      <c r="FI102" s="125"/>
      <c r="FJ102" s="125"/>
      <c r="FK102" s="125"/>
      <c r="FL102" s="125"/>
      <c r="FM102" s="125"/>
      <c r="FN102" s="125"/>
      <c r="FO102" s="125"/>
      <c r="FP102" s="125"/>
      <c r="FQ102" s="125"/>
      <c r="FR102" s="125"/>
      <c r="FS102" s="125"/>
      <c r="FT102" s="125"/>
      <c r="FU102" s="125"/>
      <c r="FV102" s="125"/>
      <c r="FW102" s="125"/>
      <c r="FX102" s="125"/>
      <c r="FY102" s="125"/>
      <c r="FZ102" s="125"/>
      <c r="GA102" s="125"/>
      <c r="GB102" s="125"/>
      <c r="GC102" s="125"/>
      <c r="GD102" s="125"/>
      <c r="GE102" s="125"/>
      <c r="GF102" s="125"/>
      <c r="GG102" s="125"/>
      <c r="GH102" s="125"/>
      <c r="GI102" s="125"/>
      <c r="GJ102" s="125"/>
      <c r="GK102" s="125"/>
      <c r="GL102" s="125"/>
      <c r="GM102" s="125"/>
      <c r="GN102" s="125"/>
      <c r="GO102" s="125"/>
      <c r="GP102" s="125"/>
      <c r="GQ102" s="125"/>
      <c r="GR102" s="125"/>
      <c r="GS102" s="125"/>
      <c r="GT102" s="125"/>
      <c r="GU102" s="125"/>
      <c r="GV102" s="125"/>
      <c r="GW102" s="125"/>
      <c r="GX102" s="125"/>
      <c r="GY102" s="125"/>
      <c r="GZ102" s="125"/>
      <c r="HA102" s="125"/>
      <c r="HB102" s="125"/>
      <c r="HC102" s="125"/>
      <c r="HD102" s="125"/>
      <c r="HE102" s="125"/>
      <c r="HF102" s="125"/>
      <c r="HG102" s="125"/>
      <c r="HH102" s="125"/>
      <c r="HI102" s="125"/>
      <c r="HJ102" s="125"/>
      <c r="HK102" s="125"/>
      <c r="HL102" s="125"/>
      <c r="HM102" s="125"/>
      <c r="HN102" s="125"/>
      <c r="HO102" s="125"/>
      <c r="HP102" s="125"/>
      <c r="HQ102" s="125"/>
      <c r="HR102" s="125"/>
      <c r="HS102" s="125"/>
      <c r="HT102" s="125"/>
      <c r="HU102" s="125"/>
      <c r="HV102" s="125"/>
      <c r="HW102" s="125"/>
      <c r="HX102" s="125"/>
      <c r="HY102" s="125"/>
      <c r="HZ102" s="125"/>
      <c r="IA102" s="125"/>
      <c r="IB102" s="125"/>
      <c r="IC102" s="125"/>
      <c r="ID102" s="125"/>
      <c r="IE102" s="125"/>
      <c r="IF102" s="125"/>
      <c r="IG102" s="125"/>
      <c r="IH102" s="125"/>
      <c r="II102" s="125"/>
      <c r="IJ102" s="125"/>
      <c r="IK102" s="125"/>
      <c r="IL102" s="125"/>
      <c r="IM102" s="125"/>
      <c r="IN102" s="125"/>
      <c r="IO102" s="125"/>
    </row>
    <row r="103" spans="1:249" ht="12" customHeight="1">
      <c r="B103" s="22"/>
      <c r="C103" s="12"/>
      <c r="D103" s="12"/>
      <c r="E103" s="12"/>
      <c r="F103" s="12"/>
      <c r="G103" s="12"/>
      <c r="H103" s="12"/>
      <c r="I103" s="12"/>
      <c r="J103" s="12"/>
      <c r="K103" s="12"/>
      <c r="L103" s="12"/>
      <c r="M103" s="12"/>
      <c r="N103" s="12"/>
      <c r="O103" s="166"/>
      <c r="P103" s="166"/>
      <c r="Q103" s="166"/>
      <c r="R103" s="166"/>
      <c r="S103" s="166"/>
      <c r="T103" s="166"/>
    </row>
    <row r="104" spans="1:249" s="80" customFormat="1" ht="12" customHeight="1">
      <c r="B104" s="75"/>
      <c r="C104" s="74"/>
      <c r="D104" s="74"/>
      <c r="E104" s="74"/>
      <c r="F104" s="74"/>
      <c r="G104" s="74"/>
      <c r="H104" s="74"/>
      <c r="I104" s="74"/>
      <c r="J104" s="74"/>
      <c r="K104" s="74"/>
      <c r="L104" s="74"/>
      <c r="M104" s="74"/>
      <c r="N104" s="74"/>
      <c r="O104" s="166"/>
      <c r="P104" s="166"/>
      <c r="Q104" s="166"/>
      <c r="R104" s="166"/>
      <c r="S104" s="166"/>
      <c r="T104" s="166"/>
    </row>
    <row r="105" spans="1:249" s="80" customFormat="1" ht="12" customHeight="1">
      <c r="B105" s="210" t="s">
        <v>82</v>
      </c>
      <c r="C105" s="211"/>
      <c r="D105" s="211"/>
      <c r="E105" s="211"/>
      <c r="F105" s="211"/>
      <c r="G105" s="212"/>
      <c r="H105" s="213">
        <v>2017</v>
      </c>
      <c r="I105" s="214"/>
      <c r="J105" s="215"/>
      <c r="K105" s="204">
        <v>2016</v>
      </c>
      <c r="L105" s="204"/>
      <c r="M105" s="204"/>
      <c r="N105" s="166"/>
      <c r="O105" s="166"/>
      <c r="P105" s="166"/>
      <c r="Q105" s="166"/>
    </row>
    <row r="106" spans="1:249" s="13" customFormat="1" ht="12" customHeight="1">
      <c r="B106" s="258" t="s">
        <v>265</v>
      </c>
      <c r="C106" s="259"/>
      <c r="D106" s="259"/>
      <c r="E106" s="259"/>
      <c r="F106" s="259"/>
      <c r="G106" s="260"/>
      <c r="H106" s="261">
        <v>3330</v>
      </c>
      <c r="I106" s="252"/>
      <c r="J106" s="253"/>
      <c r="K106" s="256">
        <v>3330</v>
      </c>
      <c r="L106" s="257"/>
      <c r="M106" s="257"/>
      <c r="N106" s="153"/>
      <c r="O106" s="153"/>
      <c r="P106" s="153"/>
      <c r="Q106" s="153"/>
    </row>
    <row r="107" spans="1:249" s="80" customFormat="1" ht="12" customHeight="1">
      <c r="B107" s="223" t="s">
        <v>266</v>
      </c>
      <c r="C107" s="224"/>
      <c r="D107" s="224"/>
      <c r="E107" s="224"/>
      <c r="F107" s="224"/>
      <c r="G107" s="225"/>
      <c r="H107" s="254">
        <v>3330</v>
      </c>
      <c r="I107" s="246"/>
      <c r="J107" s="247"/>
      <c r="K107" s="208">
        <v>3330</v>
      </c>
      <c r="L107" s="255"/>
      <c r="M107" s="255"/>
      <c r="N107" s="166"/>
      <c r="O107" s="166"/>
      <c r="P107" s="166"/>
      <c r="Q107" s="166"/>
    </row>
    <row r="108" spans="1:249" s="80" customFormat="1" ht="12" customHeight="1">
      <c r="B108" s="223" t="s">
        <v>267</v>
      </c>
      <c r="C108" s="224"/>
      <c r="D108" s="224"/>
      <c r="E108" s="224"/>
      <c r="F108" s="224"/>
      <c r="G108" s="225"/>
      <c r="H108" s="254">
        <v>0</v>
      </c>
      <c r="I108" s="246"/>
      <c r="J108" s="247"/>
      <c r="K108" s="208">
        <v>0</v>
      </c>
      <c r="L108" s="255"/>
      <c r="M108" s="255"/>
      <c r="N108" s="166"/>
      <c r="O108" s="166"/>
      <c r="P108" s="166"/>
      <c r="Q108" s="166"/>
    </row>
    <row r="109" spans="1:249" s="80" customFormat="1" ht="12" customHeight="1">
      <c r="B109" s="223" t="s">
        <v>268</v>
      </c>
      <c r="C109" s="224"/>
      <c r="D109" s="224"/>
      <c r="E109" s="224"/>
      <c r="F109" s="224"/>
      <c r="G109" s="225"/>
      <c r="H109" s="254">
        <v>0</v>
      </c>
      <c r="I109" s="246"/>
      <c r="J109" s="247"/>
      <c r="K109" s="208">
        <v>0</v>
      </c>
      <c r="L109" s="255"/>
      <c r="M109" s="255"/>
      <c r="N109" s="166"/>
      <c r="O109" s="166"/>
      <c r="P109" s="166"/>
      <c r="Q109" s="166"/>
    </row>
    <row r="110" spans="1:249" s="80" customFormat="1" ht="12" customHeight="1">
      <c r="B110" s="223" t="s">
        <v>269</v>
      </c>
      <c r="C110" s="224"/>
      <c r="D110" s="224"/>
      <c r="E110" s="224"/>
      <c r="F110" s="224"/>
      <c r="G110" s="225"/>
      <c r="H110" s="254">
        <v>0</v>
      </c>
      <c r="I110" s="246"/>
      <c r="J110" s="247"/>
      <c r="K110" s="208">
        <v>0</v>
      </c>
      <c r="L110" s="255"/>
      <c r="M110" s="255"/>
      <c r="N110" s="166"/>
      <c r="O110" s="166"/>
      <c r="P110" s="166"/>
      <c r="Q110" s="166"/>
    </row>
    <row r="111" spans="1:249" s="80" customFormat="1" ht="12" customHeight="1">
      <c r="B111" s="223" t="s">
        <v>270</v>
      </c>
      <c r="C111" s="224"/>
      <c r="D111" s="224"/>
      <c r="E111" s="224"/>
      <c r="F111" s="224"/>
      <c r="G111" s="225"/>
      <c r="H111" s="254">
        <v>0</v>
      </c>
      <c r="I111" s="246"/>
      <c r="J111" s="247"/>
      <c r="K111" s="208">
        <v>0</v>
      </c>
      <c r="L111" s="255"/>
      <c r="M111" s="255"/>
      <c r="N111" s="166"/>
      <c r="O111" s="166"/>
      <c r="P111" s="166"/>
      <c r="Q111" s="166"/>
    </row>
    <row r="112" spans="1:249" s="13" customFormat="1" ht="12" customHeight="1">
      <c r="B112" s="258" t="s">
        <v>271</v>
      </c>
      <c r="C112" s="259"/>
      <c r="D112" s="259"/>
      <c r="E112" s="259"/>
      <c r="F112" s="259"/>
      <c r="G112" s="260"/>
      <c r="H112" s="261">
        <v>0</v>
      </c>
      <c r="I112" s="252"/>
      <c r="J112" s="253"/>
      <c r="K112" s="256">
        <v>0</v>
      </c>
      <c r="L112" s="257"/>
      <c r="M112" s="257"/>
      <c r="N112" s="153"/>
      <c r="O112" s="153"/>
      <c r="P112" s="153"/>
      <c r="Q112" s="153"/>
    </row>
    <row r="113" spans="2:20" s="80" customFormat="1" ht="12" customHeight="1">
      <c r="B113" s="223" t="s">
        <v>272</v>
      </c>
      <c r="C113" s="224"/>
      <c r="D113" s="224"/>
      <c r="E113" s="224"/>
      <c r="F113" s="224"/>
      <c r="G113" s="225"/>
      <c r="H113" s="254">
        <v>0</v>
      </c>
      <c r="I113" s="246"/>
      <c r="J113" s="247"/>
      <c r="K113" s="208">
        <v>0</v>
      </c>
      <c r="L113" s="255"/>
      <c r="M113" s="255"/>
      <c r="N113" s="166"/>
      <c r="O113" s="166"/>
      <c r="P113" s="166"/>
      <c r="Q113" s="166"/>
    </row>
    <row r="114" spans="2:20" s="80" customFormat="1" ht="12" customHeight="1">
      <c r="B114" s="223" t="s">
        <v>273</v>
      </c>
      <c r="C114" s="224"/>
      <c r="D114" s="224"/>
      <c r="E114" s="224"/>
      <c r="F114" s="224"/>
      <c r="G114" s="225"/>
      <c r="H114" s="254">
        <v>0</v>
      </c>
      <c r="I114" s="246"/>
      <c r="J114" s="247"/>
      <c r="K114" s="208">
        <v>0</v>
      </c>
      <c r="L114" s="255"/>
      <c r="M114" s="255"/>
      <c r="N114" s="166"/>
      <c r="O114" s="166"/>
      <c r="P114" s="166"/>
      <c r="Q114" s="166"/>
    </row>
    <row r="115" spans="2:20" s="80" customFormat="1" ht="12" customHeight="1">
      <c r="B115" s="223" t="s">
        <v>274</v>
      </c>
      <c r="C115" s="224"/>
      <c r="D115" s="224"/>
      <c r="E115" s="224"/>
      <c r="F115" s="224"/>
      <c r="G115" s="225"/>
      <c r="H115" s="254">
        <v>0</v>
      </c>
      <c r="I115" s="246"/>
      <c r="J115" s="247"/>
      <c r="K115" s="208">
        <v>0</v>
      </c>
      <c r="L115" s="255"/>
      <c r="M115" s="255"/>
      <c r="N115" s="166"/>
      <c r="O115" s="166"/>
      <c r="P115" s="166"/>
      <c r="Q115" s="166"/>
    </row>
    <row r="116" spans="2:20" s="80" customFormat="1" ht="12" customHeight="1">
      <c r="B116" s="223" t="s">
        <v>275</v>
      </c>
      <c r="C116" s="224"/>
      <c r="D116" s="224"/>
      <c r="E116" s="224"/>
      <c r="F116" s="224"/>
      <c r="G116" s="225"/>
      <c r="H116" s="254">
        <v>0</v>
      </c>
      <c r="I116" s="246"/>
      <c r="J116" s="247"/>
      <c r="K116" s="208">
        <v>0</v>
      </c>
      <c r="L116" s="255"/>
      <c r="M116" s="255"/>
      <c r="N116" s="166"/>
      <c r="O116" s="166"/>
      <c r="P116" s="166"/>
      <c r="Q116" s="166"/>
    </row>
    <row r="117" spans="2:20" s="80" customFormat="1" ht="12" customHeight="1">
      <c r="B117" s="223" t="s">
        <v>276</v>
      </c>
      <c r="C117" s="224"/>
      <c r="D117" s="224"/>
      <c r="E117" s="224"/>
      <c r="F117" s="224"/>
      <c r="G117" s="225"/>
      <c r="H117" s="254">
        <v>0</v>
      </c>
      <c r="I117" s="246"/>
      <c r="J117" s="247"/>
      <c r="K117" s="208">
        <v>0</v>
      </c>
      <c r="L117" s="255"/>
      <c r="M117" s="255"/>
      <c r="N117" s="166"/>
      <c r="O117" s="166"/>
      <c r="P117" s="166"/>
      <c r="Q117" s="166"/>
    </row>
    <row r="118" spans="2:20" s="80" customFormat="1" ht="12" customHeight="1">
      <c r="B118" s="223" t="s">
        <v>277</v>
      </c>
      <c r="C118" s="224"/>
      <c r="D118" s="224"/>
      <c r="E118" s="224"/>
      <c r="F118" s="224"/>
      <c r="G118" s="225"/>
      <c r="H118" s="254">
        <v>0</v>
      </c>
      <c r="I118" s="246"/>
      <c r="J118" s="247"/>
      <c r="K118" s="208">
        <v>0</v>
      </c>
      <c r="L118" s="255"/>
      <c r="M118" s="255"/>
      <c r="N118" s="166"/>
      <c r="O118" s="166"/>
      <c r="P118" s="166"/>
      <c r="Q118" s="166"/>
    </row>
    <row r="119" spans="2:20" s="80" customFormat="1" ht="12" customHeight="1">
      <c r="B119" s="187" t="s">
        <v>84</v>
      </c>
      <c r="C119" s="188"/>
      <c r="D119" s="188"/>
      <c r="E119" s="188"/>
      <c r="F119" s="188"/>
      <c r="G119" s="189"/>
      <c r="H119" s="251">
        <f>SUM(H107:J111,H113:J118)</f>
        <v>3330</v>
      </c>
      <c r="I119" s="252"/>
      <c r="J119" s="253"/>
      <c r="K119" s="251">
        <f>SUM(K107:M111,K113:M118)</f>
        <v>3330</v>
      </c>
      <c r="L119" s="252"/>
      <c r="M119" s="253"/>
      <c r="N119" s="166"/>
      <c r="O119" s="166"/>
      <c r="P119" s="166"/>
      <c r="Q119" s="166"/>
    </row>
    <row r="120" spans="2:20" s="80" customFormat="1" ht="12" customHeight="1">
      <c r="B120" s="143"/>
      <c r="C120" s="143"/>
      <c r="D120" s="143"/>
      <c r="E120" s="143"/>
      <c r="F120" s="143"/>
      <c r="G120" s="143"/>
      <c r="H120" s="327"/>
      <c r="I120" s="327"/>
      <c r="J120" s="327"/>
      <c r="K120" s="327"/>
      <c r="L120" s="327"/>
      <c r="M120" s="327"/>
      <c r="N120" s="185"/>
      <c r="O120" s="185"/>
      <c r="P120" s="185"/>
      <c r="Q120" s="185"/>
    </row>
    <row r="121" spans="2:20" s="80" customFormat="1" ht="12" customHeight="1">
      <c r="B121" s="143"/>
      <c r="C121" s="143"/>
      <c r="D121" s="143"/>
      <c r="E121" s="143"/>
      <c r="F121" s="143"/>
      <c r="G121" s="143"/>
      <c r="H121" s="327"/>
      <c r="I121" s="327"/>
      <c r="J121" s="327"/>
      <c r="K121" s="327"/>
      <c r="L121" s="327"/>
      <c r="M121" s="327"/>
      <c r="N121" s="185"/>
      <c r="O121" s="185"/>
      <c r="P121" s="185"/>
      <c r="Q121" s="185"/>
    </row>
    <row r="122" spans="2:20" s="80" customFormat="1" ht="12" customHeight="1">
      <c r="B122" s="143"/>
      <c r="C122" s="143"/>
      <c r="D122" s="143"/>
      <c r="E122" s="143"/>
      <c r="F122" s="143"/>
      <c r="G122" s="143"/>
      <c r="H122" s="327"/>
      <c r="I122" s="327"/>
      <c r="J122" s="327"/>
      <c r="K122" s="327"/>
      <c r="L122" s="327"/>
      <c r="M122" s="327"/>
      <c r="N122" s="185"/>
      <c r="O122" s="185"/>
      <c r="P122" s="185"/>
      <c r="Q122" s="185"/>
    </row>
    <row r="123" spans="2:20" s="80" customFormat="1" ht="12" customHeight="1">
      <c r="B123" s="143"/>
      <c r="C123" s="143"/>
      <c r="D123" s="143"/>
      <c r="E123" s="143"/>
      <c r="F123" s="143"/>
      <c r="G123" s="143"/>
      <c r="H123" s="327"/>
      <c r="I123" s="327"/>
      <c r="J123" s="327"/>
      <c r="K123" s="327"/>
      <c r="L123" s="327"/>
      <c r="M123" s="327"/>
      <c r="N123" s="185"/>
      <c r="O123" s="185"/>
      <c r="P123" s="185"/>
      <c r="Q123" s="185"/>
    </row>
    <row r="124" spans="2:20" s="80" customFormat="1" ht="12" customHeight="1">
      <c r="B124" s="143"/>
      <c r="C124" s="143"/>
      <c r="D124" s="143"/>
      <c r="E124" s="143"/>
      <c r="F124" s="143"/>
      <c r="G124" s="143"/>
      <c r="H124" s="327"/>
      <c r="I124" s="327"/>
      <c r="J124" s="327"/>
      <c r="K124" s="327"/>
      <c r="L124" s="327"/>
      <c r="M124" s="327"/>
      <c r="N124" s="185"/>
      <c r="O124" s="185"/>
      <c r="P124" s="185"/>
      <c r="Q124" s="185"/>
    </row>
    <row r="125" spans="2:20" s="80" customFormat="1" ht="12" customHeight="1">
      <c r="B125" s="143"/>
      <c r="C125" s="143"/>
      <c r="D125" s="143"/>
      <c r="E125" s="143"/>
      <c r="F125" s="143"/>
      <c r="G125" s="143"/>
      <c r="H125" s="327"/>
      <c r="I125" s="327"/>
      <c r="J125" s="327"/>
      <c r="K125" s="327"/>
      <c r="L125" s="327"/>
      <c r="M125" s="327"/>
      <c r="N125" s="185"/>
      <c r="O125" s="185"/>
      <c r="P125" s="185"/>
      <c r="Q125" s="185"/>
    </row>
    <row r="126" spans="2:20" s="80" customFormat="1" ht="12" customHeight="1">
      <c r="B126" s="143"/>
      <c r="C126" s="143"/>
      <c r="D126" s="143"/>
      <c r="E126" s="143"/>
      <c r="F126" s="143"/>
      <c r="G126" s="143"/>
      <c r="H126" s="327"/>
      <c r="I126" s="327"/>
      <c r="J126" s="327"/>
      <c r="K126" s="327"/>
      <c r="L126" s="327"/>
      <c r="M126" s="327"/>
      <c r="N126" s="185"/>
      <c r="O126" s="185"/>
      <c r="P126" s="185"/>
      <c r="Q126" s="185"/>
    </row>
    <row r="127" spans="2:20" s="80" customFormat="1" ht="12" customHeight="1">
      <c r="B127" s="143"/>
      <c r="C127" s="143"/>
      <c r="D127" s="143"/>
      <c r="E127" s="143"/>
      <c r="F127" s="143"/>
      <c r="G127" s="143"/>
      <c r="H127" s="327"/>
      <c r="I127" s="327"/>
      <c r="J127" s="327"/>
      <c r="K127" s="327"/>
      <c r="L127" s="327"/>
      <c r="M127" s="327"/>
      <c r="N127" s="185"/>
      <c r="O127" s="185"/>
      <c r="P127" s="185"/>
      <c r="Q127" s="185"/>
    </row>
    <row r="128" spans="2:20" s="80" customFormat="1" ht="12" customHeight="1">
      <c r="B128" s="75"/>
      <c r="C128" s="74"/>
      <c r="D128" s="74"/>
      <c r="E128" s="74"/>
      <c r="F128" s="74"/>
      <c r="G128" s="74"/>
      <c r="H128" s="74"/>
      <c r="I128" s="74"/>
      <c r="J128" s="74"/>
      <c r="K128" s="74"/>
      <c r="L128" s="74"/>
      <c r="M128" s="74"/>
      <c r="N128" s="74"/>
      <c r="O128" s="166"/>
      <c r="P128" s="166"/>
      <c r="Q128" s="166"/>
      <c r="R128" s="166"/>
      <c r="S128" s="166"/>
      <c r="T128" s="166"/>
    </row>
    <row r="129" spans="1:249" ht="12" customHeight="1">
      <c r="B129" s="22"/>
      <c r="C129" s="12"/>
      <c r="D129" s="32"/>
      <c r="E129" s="32"/>
      <c r="F129" s="32"/>
      <c r="G129" s="32"/>
      <c r="H129" s="32"/>
      <c r="I129" s="32"/>
      <c r="J129" s="32"/>
      <c r="K129" s="32"/>
      <c r="L129" s="33"/>
      <c r="M129" s="33"/>
      <c r="N129" s="33"/>
      <c r="O129" s="33"/>
      <c r="P129" s="33"/>
      <c r="Q129" s="33"/>
      <c r="R129" s="166"/>
      <c r="S129" s="166"/>
      <c r="T129" s="166"/>
    </row>
    <row r="130" spans="1:249" ht="12" customHeight="1">
      <c r="A130" s="2"/>
      <c r="B130" s="10" t="s">
        <v>88</v>
      </c>
    </row>
    <row r="131" spans="1:249" s="44" customFormat="1" ht="12" customHeight="1">
      <c r="A131" s="34"/>
      <c r="B131" s="114" t="s">
        <v>61</v>
      </c>
      <c r="C131" s="313" t="s">
        <v>50</v>
      </c>
      <c r="D131" s="313"/>
      <c r="E131" s="313"/>
      <c r="F131" s="313"/>
      <c r="G131" s="313"/>
      <c r="H131" s="313"/>
      <c r="I131" s="313"/>
      <c r="J131" s="313"/>
      <c r="K131" s="313"/>
      <c r="L131" s="313"/>
      <c r="M131" s="313"/>
      <c r="N131" s="313"/>
      <c r="O131" s="313"/>
      <c r="P131" s="134"/>
      <c r="Q131" s="134"/>
      <c r="R131" s="134"/>
      <c r="S131" s="134"/>
      <c r="T131" s="134"/>
      <c r="U131" s="73"/>
      <c r="V131" s="73"/>
      <c r="W131" s="73"/>
      <c r="X131" s="73"/>
      <c r="Y131" s="73"/>
      <c r="Z131" s="73"/>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c r="BE131" s="73"/>
      <c r="BF131" s="73"/>
      <c r="BG131" s="73"/>
      <c r="BH131" s="73"/>
      <c r="BI131" s="73"/>
      <c r="BJ131" s="73"/>
      <c r="BK131" s="73"/>
      <c r="BL131" s="73"/>
      <c r="BM131" s="73"/>
      <c r="BN131" s="73"/>
      <c r="BO131" s="73"/>
      <c r="BP131" s="73"/>
      <c r="BQ131" s="73"/>
      <c r="BR131" s="73"/>
      <c r="BS131" s="73"/>
      <c r="BT131" s="73"/>
      <c r="BU131" s="73"/>
      <c r="BV131" s="73"/>
      <c r="BW131" s="73"/>
      <c r="BX131" s="73"/>
      <c r="BY131" s="73"/>
      <c r="BZ131" s="73"/>
      <c r="CA131" s="73"/>
      <c r="CB131" s="73"/>
      <c r="CC131" s="73"/>
      <c r="CD131" s="73"/>
      <c r="CE131" s="73"/>
      <c r="CF131" s="73"/>
      <c r="CG131" s="73"/>
      <c r="CH131" s="73"/>
      <c r="CI131" s="73"/>
      <c r="CJ131" s="73"/>
      <c r="CK131" s="73"/>
      <c r="CL131" s="73"/>
      <c r="CM131" s="73"/>
      <c r="CN131" s="73"/>
      <c r="CO131" s="73"/>
      <c r="CP131" s="73"/>
      <c r="CQ131" s="73"/>
      <c r="CR131" s="73"/>
      <c r="CS131" s="73"/>
      <c r="CT131" s="73"/>
      <c r="CU131" s="73"/>
      <c r="CV131" s="73"/>
      <c r="CW131" s="73"/>
      <c r="CX131" s="73"/>
      <c r="CY131" s="73"/>
      <c r="CZ131" s="73"/>
      <c r="DA131" s="73"/>
      <c r="DB131" s="73"/>
      <c r="DC131" s="73"/>
      <c r="DD131" s="73"/>
      <c r="DE131" s="73"/>
      <c r="DF131" s="73"/>
      <c r="DG131" s="73"/>
      <c r="DH131" s="73"/>
      <c r="DI131" s="73"/>
      <c r="DJ131" s="73"/>
      <c r="DK131" s="73"/>
      <c r="DL131" s="73"/>
      <c r="DM131" s="73"/>
      <c r="DN131" s="73"/>
      <c r="DO131" s="73"/>
      <c r="DP131" s="73"/>
      <c r="DQ131" s="73"/>
      <c r="DR131" s="73"/>
      <c r="DS131" s="73"/>
      <c r="DT131" s="73"/>
      <c r="DU131" s="73"/>
      <c r="DV131" s="73"/>
      <c r="DW131" s="73"/>
      <c r="DX131" s="73"/>
      <c r="DY131" s="73"/>
      <c r="DZ131" s="73"/>
      <c r="EA131" s="73"/>
      <c r="EB131" s="73"/>
      <c r="EC131" s="73"/>
      <c r="ED131" s="73"/>
      <c r="EE131" s="73"/>
      <c r="EF131" s="73"/>
      <c r="EG131" s="73"/>
      <c r="EH131" s="73"/>
      <c r="EI131" s="73"/>
      <c r="EJ131" s="73"/>
      <c r="EK131" s="73"/>
      <c r="EL131" s="73"/>
      <c r="EM131" s="73"/>
      <c r="EN131" s="73"/>
      <c r="EO131" s="73"/>
      <c r="EP131" s="73"/>
      <c r="EQ131" s="73"/>
      <c r="ER131" s="73"/>
      <c r="ES131" s="73"/>
      <c r="ET131" s="73"/>
      <c r="EU131" s="73"/>
      <c r="EV131" s="73"/>
      <c r="EW131" s="73"/>
      <c r="EX131" s="73"/>
      <c r="EY131" s="73"/>
      <c r="EZ131" s="73"/>
      <c r="FA131" s="73"/>
      <c r="FB131" s="73"/>
      <c r="FC131" s="73"/>
      <c r="FD131" s="73"/>
      <c r="FE131" s="73"/>
      <c r="FF131" s="73"/>
      <c r="FG131" s="73"/>
      <c r="FH131" s="73"/>
      <c r="FI131" s="73"/>
      <c r="FJ131" s="73"/>
      <c r="FK131" s="73"/>
      <c r="FL131" s="73"/>
      <c r="FM131" s="73"/>
      <c r="FN131" s="73"/>
      <c r="FO131" s="73"/>
      <c r="FP131" s="73"/>
      <c r="FQ131" s="73"/>
      <c r="FR131" s="73"/>
      <c r="FS131" s="73"/>
      <c r="FT131" s="73"/>
      <c r="FU131" s="73"/>
      <c r="FV131" s="73"/>
      <c r="FW131" s="73"/>
      <c r="FX131" s="73"/>
      <c r="FY131" s="73"/>
      <c r="FZ131" s="73"/>
      <c r="GA131" s="73"/>
      <c r="GB131" s="73"/>
      <c r="GC131" s="73"/>
      <c r="GD131" s="73"/>
      <c r="GE131" s="73"/>
      <c r="GF131" s="73"/>
      <c r="GG131" s="73"/>
      <c r="GH131" s="73"/>
      <c r="GI131" s="73"/>
      <c r="GJ131" s="73"/>
      <c r="GK131" s="73"/>
      <c r="GL131" s="73"/>
      <c r="GM131" s="73"/>
      <c r="GN131" s="73"/>
      <c r="GO131" s="73"/>
      <c r="GP131" s="73"/>
      <c r="GQ131" s="73"/>
      <c r="GR131" s="73"/>
      <c r="GS131" s="73"/>
      <c r="GT131" s="73"/>
      <c r="GU131" s="73"/>
      <c r="GV131" s="73"/>
      <c r="GW131" s="73"/>
      <c r="GX131" s="73"/>
      <c r="GY131" s="73"/>
      <c r="GZ131" s="73"/>
      <c r="HA131" s="73"/>
      <c r="HB131" s="73"/>
      <c r="HC131" s="73"/>
      <c r="HD131" s="73"/>
      <c r="HE131" s="73"/>
      <c r="HF131" s="73"/>
      <c r="HG131" s="73"/>
      <c r="HH131" s="73"/>
      <c r="HI131" s="73"/>
      <c r="HJ131" s="73"/>
      <c r="HK131" s="73"/>
      <c r="HL131" s="73"/>
      <c r="HM131" s="73"/>
      <c r="HN131" s="73"/>
      <c r="HO131" s="73"/>
      <c r="HP131" s="73"/>
      <c r="HQ131" s="73"/>
      <c r="HR131" s="73"/>
      <c r="HS131" s="73"/>
      <c r="HT131" s="73"/>
      <c r="HU131" s="73"/>
      <c r="HV131" s="73"/>
      <c r="HW131" s="73"/>
      <c r="HX131" s="73"/>
      <c r="HY131" s="73"/>
      <c r="HZ131" s="73"/>
      <c r="IA131" s="73"/>
      <c r="IB131" s="73"/>
      <c r="IC131" s="73"/>
      <c r="ID131" s="73"/>
      <c r="IE131" s="73"/>
      <c r="IF131" s="73"/>
      <c r="IG131" s="73"/>
      <c r="IH131" s="73"/>
      <c r="II131" s="73"/>
      <c r="IJ131" s="73"/>
      <c r="IK131" s="73"/>
      <c r="IL131" s="73"/>
      <c r="IM131" s="73"/>
      <c r="IN131" s="73"/>
      <c r="IO131" s="73"/>
    </row>
    <row r="132" spans="1:249" s="44" customFormat="1" ht="12" customHeight="1">
      <c r="A132" s="34"/>
      <c r="B132" s="114"/>
      <c r="C132" s="313"/>
      <c r="D132" s="313"/>
      <c r="E132" s="313"/>
      <c r="F132" s="313"/>
      <c r="G132" s="313"/>
      <c r="H132" s="313"/>
      <c r="I132" s="313"/>
      <c r="J132" s="313"/>
      <c r="K132" s="313"/>
      <c r="L132" s="313"/>
      <c r="M132" s="313"/>
      <c r="N132" s="313"/>
      <c r="O132" s="313"/>
      <c r="P132" s="134"/>
      <c r="Q132" s="134"/>
      <c r="R132" s="134"/>
      <c r="S132" s="134"/>
      <c r="T132" s="134"/>
      <c r="U132" s="73"/>
      <c r="V132" s="73"/>
      <c r="W132" s="73"/>
      <c r="X132" s="73"/>
      <c r="Y132" s="73"/>
      <c r="Z132" s="73"/>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c r="BE132" s="73"/>
      <c r="BF132" s="73"/>
      <c r="BG132" s="73"/>
      <c r="BH132" s="73"/>
      <c r="BI132" s="73"/>
      <c r="BJ132" s="73"/>
      <c r="BK132" s="73"/>
      <c r="BL132" s="73"/>
      <c r="BM132" s="73"/>
      <c r="BN132" s="73"/>
      <c r="BO132" s="73"/>
      <c r="BP132" s="73"/>
      <c r="BQ132" s="73"/>
      <c r="BR132" s="73"/>
      <c r="BS132" s="73"/>
      <c r="BT132" s="73"/>
      <c r="BU132" s="73"/>
      <c r="BV132" s="73"/>
      <c r="BW132" s="73"/>
      <c r="BX132" s="73"/>
      <c r="BY132" s="73"/>
      <c r="BZ132" s="73"/>
      <c r="CA132" s="73"/>
      <c r="CB132" s="73"/>
      <c r="CC132" s="73"/>
      <c r="CD132" s="73"/>
      <c r="CE132" s="73"/>
      <c r="CF132" s="73"/>
      <c r="CG132" s="73"/>
      <c r="CH132" s="73"/>
      <c r="CI132" s="73"/>
      <c r="CJ132" s="73"/>
      <c r="CK132" s="73"/>
      <c r="CL132" s="73"/>
      <c r="CM132" s="73"/>
      <c r="CN132" s="73"/>
      <c r="CO132" s="73"/>
      <c r="CP132" s="73"/>
      <c r="CQ132" s="73"/>
      <c r="CR132" s="73"/>
      <c r="CS132" s="73"/>
      <c r="CT132" s="73"/>
      <c r="CU132" s="73"/>
      <c r="CV132" s="73"/>
      <c r="CW132" s="73"/>
      <c r="CX132" s="73"/>
      <c r="CY132" s="73"/>
      <c r="CZ132" s="73"/>
      <c r="DA132" s="73"/>
      <c r="DB132" s="73"/>
      <c r="DC132" s="73"/>
      <c r="DD132" s="73"/>
      <c r="DE132" s="73"/>
      <c r="DF132" s="73"/>
      <c r="DG132" s="73"/>
      <c r="DH132" s="73"/>
      <c r="DI132" s="73"/>
      <c r="DJ132" s="73"/>
      <c r="DK132" s="73"/>
      <c r="DL132" s="73"/>
      <c r="DM132" s="73"/>
      <c r="DN132" s="73"/>
      <c r="DO132" s="73"/>
      <c r="DP132" s="73"/>
      <c r="DQ132" s="73"/>
      <c r="DR132" s="73"/>
      <c r="DS132" s="73"/>
      <c r="DT132" s="73"/>
      <c r="DU132" s="73"/>
      <c r="DV132" s="73"/>
      <c r="DW132" s="73"/>
      <c r="DX132" s="73"/>
      <c r="DY132" s="73"/>
      <c r="DZ132" s="73"/>
      <c r="EA132" s="73"/>
      <c r="EB132" s="73"/>
      <c r="EC132" s="73"/>
      <c r="ED132" s="73"/>
      <c r="EE132" s="73"/>
      <c r="EF132" s="73"/>
      <c r="EG132" s="73"/>
      <c r="EH132" s="73"/>
      <c r="EI132" s="73"/>
      <c r="EJ132" s="73"/>
      <c r="EK132" s="73"/>
      <c r="EL132" s="73"/>
      <c r="EM132" s="73"/>
      <c r="EN132" s="73"/>
      <c r="EO132" s="73"/>
      <c r="EP132" s="73"/>
      <c r="EQ132" s="73"/>
      <c r="ER132" s="73"/>
      <c r="ES132" s="73"/>
      <c r="ET132" s="73"/>
      <c r="EU132" s="73"/>
      <c r="EV132" s="73"/>
      <c r="EW132" s="73"/>
      <c r="EX132" s="73"/>
      <c r="EY132" s="73"/>
      <c r="EZ132" s="73"/>
      <c r="FA132" s="73"/>
      <c r="FB132" s="73"/>
      <c r="FC132" s="73"/>
      <c r="FD132" s="73"/>
      <c r="FE132" s="73"/>
      <c r="FF132" s="73"/>
      <c r="FG132" s="73"/>
      <c r="FH132" s="73"/>
      <c r="FI132" s="73"/>
      <c r="FJ132" s="73"/>
      <c r="FK132" s="73"/>
      <c r="FL132" s="73"/>
      <c r="FM132" s="73"/>
      <c r="FN132" s="73"/>
      <c r="FO132" s="73"/>
      <c r="FP132" s="73"/>
      <c r="FQ132" s="73"/>
      <c r="FR132" s="73"/>
      <c r="FS132" s="73"/>
      <c r="FT132" s="73"/>
      <c r="FU132" s="73"/>
      <c r="FV132" s="73"/>
      <c r="FW132" s="73"/>
      <c r="FX132" s="73"/>
      <c r="FY132" s="73"/>
      <c r="FZ132" s="73"/>
      <c r="GA132" s="73"/>
      <c r="GB132" s="73"/>
      <c r="GC132" s="73"/>
      <c r="GD132" s="73"/>
      <c r="GE132" s="73"/>
      <c r="GF132" s="73"/>
      <c r="GG132" s="73"/>
      <c r="GH132" s="73"/>
      <c r="GI132" s="73"/>
      <c r="GJ132" s="73"/>
      <c r="GK132" s="73"/>
      <c r="GL132" s="73"/>
      <c r="GM132" s="73"/>
      <c r="GN132" s="73"/>
      <c r="GO132" s="73"/>
      <c r="GP132" s="73"/>
      <c r="GQ132" s="73"/>
      <c r="GR132" s="73"/>
      <c r="GS132" s="73"/>
      <c r="GT132" s="73"/>
      <c r="GU132" s="73"/>
      <c r="GV132" s="73"/>
      <c r="GW132" s="73"/>
      <c r="GX132" s="73"/>
      <c r="GY132" s="73"/>
      <c r="GZ132" s="73"/>
      <c r="HA132" s="73"/>
      <c r="HB132" s="73"/>
      <c r="HC132" s="73"/>
      <c r="HD132" s="73"/>
      <c r="HE132" s="73"/>
      <c r="HF132" s="73"/>
      <c r="HG132" s="73"/>
      <c r="HH132" s="73"/>
      <c r="HI132" s="73"/>
      <c r="HJ132" s="73"/>
      <c r="HK132" s="73"/>
      <c r="HL132" s="73"/>
      <c r="HM132" s="73"/>
      <c r="HN132" s="73"/>
      <c r="HO132" s="73"/>
      <c r="HP132" s="73"/>
      <c r="HQ132" s="73"/>
      <c r="HR132" s="73"/>
      <c r="HS132" s="73"/>
      <c r="HT132" s="73"/>
      <c r="HU132" s="73"/>
      <c r="HV132" s="73"/>
      <c r="HW132" s="73"/>
      <c r="HX132" s="73"/>
      <c r="HY132" s="73"/>
      <c r="HZ132" s="73"/>
      <c r="IA132" s="73"/>
      <c r="IB132" s="73"/>
      <c r="IC132" s="73"/>
      <c r="ID132" s="73"/>
      <c r="IE132" s="73"/>
      <c r="IF132" s="73"/>
      <c r="IG132" s="73"/>
      <c r="IH132" s="73"/>
      <c r="II132" s="73"/>
      <c r="IJ132" s="73"/>
      <c r="IK132" s="73"/>
      <c r="IL132" s="73"/>
      <c r="IM132" s="73"/>
      <c r="IN132" s="73"/>
      <c r="IO132" s="73"/>
    </row>
    <row r="133" spans="1:249" s="26" customFormat="1" ht="12" customHeight="1">
      <c r="A133" s="34"/>
      <c r="B133" s="35"/>
      <c r="C133" s="76"/>
      <c r="D133" s="76"/>
      <c r="F133" s="128" t="s">
        <v>82</v>
      </c>
      <c r="G133" s="129"/>
      <c r="H133" s="129"/>
      <c r="I133" s="133" t="s">
        <v>86</v>
      </c>
      <c r="J133" s="140">
        <v>90</v>
      </c>
      <c r="K133" s="140">
        <v>180</v>
      </c>
      <c r="L133" s="140" t="s">
        <v>209</v>
      </c>
      <c r="M133" s="140" t="s">
        <v>210</v>
      </c>
      <c r="N133" s="141"/>
      <c r="O133" s="73"/>
      <c r="P133" s="73"/>
      <c r="Q133" s="73"/>
      <c r="R133" s="73"/>
      <c r="S133" s="73"/>
      <c r="T133" s="76"/>
      <c r="U133" s="73"/>
      <c r="V133" s="73"/>
      <c r="W133" s="73"/>
      <c r="X133" s="73"/>
      <c r="Y133" s="73"/>
      <c r="Z133" s="73"/>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c r="BE133" s="73"/>
      <c r="BF133" s="73"/>
      <c r="BG133" s="73"/>
      <c r="BH133" s="73"/>
      <c r="BI133" s="73"/>
      <c r="BJ133" s="73"/>
      <c r="BK133" s="73"/>
      <c r="BL133" s="73"/>
      <c r="BM133" s="73"/>
      <c r="BN133" s="73"/>
      <c r="BO133" s="73"/>
      <c r="BP133" s="73"/>
      <c r="BQ133" s="73"/>
      <c r="BR133" s="73"/>
      <c r="BS133" s="73"/>
      <c r="BT133" s="73"/>
      <c r="BU133" s="73"/>
      <c r="BV133" s="73"/>
      <c r="BW133" s="73"/>
      <c r="BX133" s="73"/>
      <c r="BY133" s="73"/>
      <c r="BZ133" s="73"/>
      <c r="CA133" s="73"/>
      <c r="CB133" s="73"/>
      <c r="CC133" s="73"/>
      <c r="CD133" s="73"/>
      <c r="CE133" s="73"/>
      <c r="CF133" s="73"/>
      <c r="CG133" s="73"/>
      <c r="CH133" s="73"/>
      <c r="CI133" s="73"/>
      <c r="CJ133" s="73"/>
      <c r="CK133" s="73"/>
      <c r="CL133" s="73"/>
      <c r="CM133" s="73"/>
      <c r="CN133" s="73"/>
      <c r="CO133" s="73"/>
      <c r="CP133" s="73"/>
      <c r="CQ133" s="73"/>
      <c r="CR133" s="73"/>
      <c r="CS133" s="73"/>
      <c r="CT133" s="73"/>
      <c r="CU133" s="73"/>
      <c r="CV133" s="73"/>
      <c r="CW133" s="73"/>
      <c r="CX133" s="73"/>
      <c r="CY133" s="73"/>
      <c r="CZ133" s="73"/>
      <c r="DA133" s="73"/>
      <c r="DB133" s="73"/>
      <c r="DC133" s="73"/>
      <c r="DD133" s="73"/>
      <c r="DE133" s="73"/>
      <c r="DF133" s="73"/>
      <c r="DG133" s="73"/>
      <c r="DH133" s="73"/>
      <c r="DI133" s="73"/>
      <c r="DJ133" s="73"/>
      <c r="DK133" s="73"/>
      <c r="DL133" s="73"/>
      <c r="DM133" s="73"/>
      <c r="DN133" s="73"/>
      <c r="DO133" s="73"/>
      <c r="DP133" s="73"/>
      <c r="DQ133" s="73"/>
      <c r="DR133" s="73"/>
      <c r="DS133" s="73"/>
      <c r="DT133" s="73"/>
      <c r="DU133" s="73"/>
      <c r="DV133" s="73"/>
      <c r="DW133" s="73"/>
      <c r="DX133" s="73"/>
      <c r="DY133" s="73"/>
      <c r="DZ133" s="73"/>
      <c r="EA133" s="73"/>
      <c r="EB133" s="73"/>
      <c r="EC133" s="73"/>
      <c r="ED133" s="73"/>
      <c r="EE133" s="73"/>
      <c r="EF133" s="73"/>
      <c r="EG133" s="73"/>
      <c r="EH133" s="73"/>
      <c r="EI133" s="73"/>
      <c r="EJ133" s="73"/>
      <c r="EK133" s="73"/>
      <c r="EL133" s="73"/>
      <c r="EM133" s="73"/>
      <c r="EN133" s="73"/>
      <c r="EO133" s="73"/>
      <c r="EP133" s="73"/>
      <c r="EQ133" s="73"/>
      <c r="ER133" s="73"/>
      <c r="ES133" s="73"/>
      <c r="ET133" s="73"/>
      <c r="EU133" s="73"/>
      <c r="EV133" s="73"/>
      <c r="EW133" s="73"/>
      <c r="EX133" s="73"/>
      <c r="EY133" s="73"/>
      <c r="EZ133" s="73"/>
      <c r="FA133" s="73"/>
      <c r="FB133" s="73"/>
      <c r="FC133" s="73"/>
      <c r="FD133" s="73"/>
      <c r="FE133" s="73"/>
      <c r="FF133" s="73"/>
      <c r="FG133" s="73"/>
      <c r="FH133" s="73"/>
      <c r="FI133" s="73"/>
      <c r="FJ133" s="73"/>
      <c r="FK133" s="73"/>
      <c r="FL133" s="73"/>
      <c r="FM133" s="73"/>
      <c r="FN133" s="73"/>
      <c r="FO133" s="73"/>
      <c r="FP133" s="73"/>
      <c r="FQ133" s="73"/>
      <c r="FR133" s="73"/>
      <c r="FS133" s="73"/>
      <c r="FT133" s="73"/>
      <c r="FU133" s="73"/>
      <c r="FV133" s="73"/>
      <c r="FW133" s="73"/>
      <c r="FX133" s="73"/>
      <c r="FY133" s="73"/>
      <c r="FZ133" s="73"/>
      <c r="GA133" s="73"/>
      <c r="GB133" s="73"/>
      <c r="GC133" s="73"/>
      <c r="GD133" s="73"/>
      <c r="GE133" s="73"/>
      <c r="GF133" s="73"/>
      <c r="GG133" s="73"/>
      <c r="GH133" s="73"/>
      <c r="GI133" s="73"/>
      <c r="GJ133" s="73"/>
      <c r="GK133" s="73"/>
      <c r="GL133" s="73"/>
      <c r="GM133" s="73"/>
      <c r="GN133" s="73"/>
      <c r="GO133" s="73"/>
      <c r="GP133" s="73"/>
      <c r="GQ133" s="73"/>
      <c r="GR133" s="73"/>
      <c r="GS133" s="73"/>
      <c r="GT133" s="73"/>
      <c r="GU133" s="73"/>
      <c r="GV133" s="73"/>
      <c r="GW133" s="73"/>
      <c r="GX133" s="73"/>
      <c r="GY133" s="73"/>
      <c r="GZ133" s="73"/>
      <c r="HA133" s="73"/>
      <c r="HB133" s="73"/>
      <c r="HC133" s="73"/>
      <c r="HD133" s="73"/>
      <c r="HE133" s="73"/>
      <c r="HF133" s="73"/>
      <c r="HG133" s="73"/>
      <c r="HH133" s="73"/>
      <c r="HI133" s="73"/>
      <c r="HJ133" s="73"/>
      <c r="HK133" s="73"/>
      <c r="HL133" s="73"/>
      <c r="HM133" s="73"/>
      <c r="HN133" s="73"/>
      <c r="HO133" s="73"/>
      <c r="HP133" s="73"/>
      <c r="HQ133" s="73"/>
      <c r="HR133" s="73"/>
      <c r="HS133" s="73"/>
      <c r="HT133" s="73"/>
      <c r="HU133" s="73"/>
      <c r="HV133" s="73"/>
      <c r="HW133" s="73"/>
      <c r="HX133" s="73"/>
      <c r="HY133" s="73"/>
      <c r="HZ133" s="73"/>
      <c r="IA133" s="73"/>
      <c r="IB133" s="73"/>
      <c r="IC133" s="73"/>
      <c r="ID133" s="73"/>
      <c r="IE133" s="73"/>
      <c r="IF133" s="73"/>
      <c r="IG133" s="73"/>
      <c r="IH133" s="73"/>
      <c r="II133" s="73"/>
      <c r="IJ133" s="73"/>
      <c r="IK133" s="73"/>
      <c r="IL133" s="73"/>
      <c r="IM133" s="73"/>
      <c r="IN133" s="73"/>
      <c r="IO133" s="73"/>
    </row>
    <row r="134" spans="1:249" s="150" customFormat="1" ht="12" customHeight="1">
      <c r="A134" s="154"/>
      <c r="B134" s="35"/>
      <c r="F134" s="177" t="s">
        <v>278</v>
      </c>
      <c r="G134" s="144"/>
      <c r="H134" s="144"/>
      <c r="I134" s="180">
        <v>3424478.21</v>
      </c>
      <c r="J134" s="182">
        <v>76664.06</v>
      </c>
      <c r="K134" s="182">
        <v>-1102091.3999999999</v>
      </c>
      <c r="L134" s="182">
        <v>3428693.08</v>
      </c>
      <c r="M134" s="182">
        <v>3428693.08</v>
      </c>
      <c r="N134" s="155"/>
      <c r="T134" s="156"/>
      <c r="U134" s="156"/>
      <c r="V134" s="156"/>
      <c r="W134" s="156"/>
    </row>
    <row r="135" spans="1:249" s="73" customFormat="1" ht="12" customHeight="1">
      <c r="A135" s="34"/>
      <c r="B135" s="35"/>
      <c r="F135" s="176" t="s">
        <v>279</v>
      </c>
      <c r="G135" s="127"/>
      <c r="H135" s="127"/>
      <c r="I135" s="181">
        <v>0</v>
      </c>
      <c r="J135" s="183">
        <v>0</v>
      </c>
      <c r="K135" s="183">
        <v>0</v>
      </c>
      <c r="L135" s="183">
        <v>0</v>
      </c>
      <c r="M135" s="183">
        <v>0</v>
      </c>
      <c r="N135" s="142"/>
      <c r="T135" s="139"/>
      <c r="U135" s="139"/>
      <c r="V135" s="139"/>
      <c r="W135" s="139"/>
    </row>
    <row r="136" spans="1:249" s="73" customFormat="1" ht="12" customHeight="1">
      <c r="A136" s="34"/>
      <c r="B136" s="35"/>
      <c r="F136" s="176" t="s">
        <v>280</v>
      </c>
      <c r="G136" s="127"/>
      <c r="H136" s="127"/>
      <c r="I136" s="181">
        <v>443.01</v>
      </c>
      <c r="J136" s="183">
        <v>-4000</v>
      </c>
      <c r="K136" s="183">
        <v>-1943.76</v>
      </c>
      <c r="L136" s="183">
        <v>4657.88</v>
      </c>
      <c r="M136" s="183">
        <v>4657.88</v>
      </c>
      <c r="N136" s="142"/>
      <c r="T136" s="139"/>
      <c r="U136" s="139"/>
    </row>
    <row r="137" spans="1:249" s="73" customFormat="1" ht="12" customHeight="1">
      <c r="A137" s="34"/>
      <c r="B137" s="35"/>
      <c r="F137" s="176" t="s">
        <v>281</v>
      </c>
      <c r="G137" s="127"/>
      <c r="H137" s="127"/>
      <c r="I137" s="181">
        <v>1916723.6</v>
      </c>
      <c r="J137" s="183">
        <v>-7282.36</v>
      </c>
      <c r="K137" s="183">
        <v>-1400110.04</v>
      </c>
      <c r="L137" s="183">
        <v>1916723.6</v>
      </c>
      <c r="M137" s="183">
        <v>1916723.6</v>
      </c>
      <c r="N137" s="142"/>
    </row>
    <row r="138" spans="1:249" s="73" customFormat="1" ht="12" customHeight="1">
      <c r="A138" s="34"/>
      <c r="B138" s="35"/>
      <c r="F138" s="176" t="s">
        <v>282</v>
      </c>
      <c r="G138" s="127"/>
      <c r="H138" s="127"/>
      <c r="I138" s="181">
        <v>1507311.6</v>
      </c>
      <c r="J138" s="183">
        <v>87946.42</v>
      </c>
      <c r="K138" s="183">
        <v>299962.40000000002</v>
      </c>
      <c r="L138" s="138" t="s">
        <v>211</v>
      </c>
      <c r="M138" s="138" t="s">
        <v>212</v>
      </c>
      <c r="N138" s="142"/>
    </row>
    <row r="139" spans="1:249" s="150" customFormat="1" ht="12" customHeight="1">
      <c r="A139" s="154"/>
      <c r="B139" s="35"/>
      <c r="F139" s="177" t="s">
        <v>283</v>
      </c>
      <c r="G139" s="144"/>
      <c r="H139" s="144"/>
      <c r="I139" s="180">
        <v>0</v>
      </c>
      <c r="J139" s="180">
        <v>0</v>
      </c>
      <c r="K139" s="180">
        <v>0</v>
      </c>
      <c r="L139" s="180">
        <v>0</v>
      </c>
      <c r="M139" s="180">
        <v>0</v>
      </c>
      <c r="N139" s="155"/>
    </row>
    <row r="140" spans="1:249" s="73" customFormat="1" ht="12" customHeight="1">
      <c r="A140" s="34"/>
      <c r="B140" s="35"/>
      <c r="F140" s="176" t="s">
        <v>284</v>
      </c>
      <c r="G140" s="127"/>
      <c r="H140" s="127"/>
      <c r="I140" s="181">
        <v>0</v>
      </c>
      <c r="J140" s="181">
        <v>0</v>
      </c>
      <c r="K140" s="181">
        <v>0</v>
      </c>
      <c r="L140" s="181">
        <v>0</v>
      </c>
      <c r="M140" s="181">
        <v>0</v>
      </c>
      <c r="N140" s="142"/>
    </row>
    <row r="141" spans="1:249" s="73" customFormat="1" ht="12" customHeight="1">
      <c r="A141" s="34"/>
      <c r="B141" s="35"/>
      <c r="F141" s="176" t="s">
        <v>285</v>
      </c>
      <c r="G141" s="127"/>
      <c r="H141" s="127"/>
      <c r="I141" s="181">
        <v>0</v>
      </c>
      <c r="J141" s="181">
        <v>0</v>
      </c>
      <c r="K141" s="181">
        <v>0</v>
      </c>
      <c r="L141" s="181">
        <v>0</v>
      </c>
      <c r="M141" s="181">
        <v>0</v>
      </c>
      <c r="N141" s="142"/>
    </row>
    <row r="142" spans="1:249" s="73" customFormat="1" ht="12" customHeight="1">
      <c r="A142" s="34"/>
      <c r="B142" s="35"/>
      <c r="F142" s="176" t="s">
        <v>286</v>
      </c>
      <c r="G142" s="127"/>
      <c r="H142" s="127"/>
      <c r="I142" s="181">
        <v>0</v>
      </c>
      <c r="J142" s="181">
        <v>0</v>
      </c>
      <c r="K142" s="181">
        <v>0</v>
      </c>
      <c r="L142" s="181">
        <v>0</v>
      </c>
      <c r="M142" s="181">
        <v>0</v>
      </c>
      <c r="N142" s="142"/>
    </row>
    <row r="143" spans="1:249" s="73" customFormat="1" ht="12" customHeight="1">
      <c r="A143" s="34"/>
      <c r="B143" s="35"/>
      <c r="F143" s="178" t="s">
        <v>287</v>
      </c>
      <c r="G143" s="126"/>
      <c r="H143" s="126"/>
      <c r="I143" s="135">
        <f>SUM(I135:I138,I140:I142)</f>
        <v>3424478.21</v>
      </c>
      <c r="J143" s="135">
        <f>SUM(J135:J138,J140:J142)</f>
        <v>76664.06</v>
      </c>
      <c r="K143" s="135">
        <f>SUM(K135:K138,K140:K142)</f>
        <v>-1102091.3999999999</v>
      </c>
      <c r="L143" s="135">
        <f>SUM(L135:L138,L140:L142)</f>
        <v>1921381.48</v>
      </c>
      <c r="M143" s="135">
        <f>SUM(M135:M138,M140:M142)</f>
        <v>1921381.48</v>
      </c>
      <c r="N143" s="143"/>
    </row>
    <row r="144" spans="1:249" s="73" customFormat="1" ht="12" customHeight="1">
      <c r="A144" s="34"/>
      <c r="B144" s="35"/>
      <c r="C144" s="76"/>
      <c r="D144" s="76"/>
      <c r="E144" s="76"/>
      <c r="F144" s="76"/>
      <c r="G144" s="76"/>
      <c r="H144" s="76"/>
      <c r="I144" s="76"/>
      <c r="J144" s="76"/>
      <c r="K144" s="76"/>
      <c r="L144" s="76"/>
      <c r="M144" s="76"/>
      <c r="N144" s="76"/>
      <c r="O144" s="76"/>
      <c r="P144" s="76"/>
      <c r="Q144" s="76"/>
      <c r="R144" s="76"/>
      <c r="S144" s="76"/>
      <c r="T144" s="76"/>
    </row>
    <row r="145" spans="1:249" s="73" customFormat="1" ht="12" customHeight="1">
      <c r="A145" s="34"/>
      <c r="B145" s="35"/>
      <c r="C145" s="76"/>
      <c r="D145" s="76"/>
      <c r="E145" s="76"/>
      <c r="F145" s="76"/>
      <c r="G145" s="76"/>
      <c r="H145" s="76"/>
      <c r="I145" s="76"/>
      <c r="J145" s="76"/>
      <c r="K145" s="76"/>
      <c r="L145" s="76"/>
      <c r="M145" s="76"/>
      <c r="N145" s="76"/>
      <c r="O145" s="76"/>
      <c r="P145" s="76"/>
      <c r="Q145" s="76"/>
      <c r="R145" s="76"/>
      <c r="S145" s="76"/>
      <c r="T145" s="76"/>
    </row>
    <row r="146" spans="1:249" s="73" customFormat="1" ht="12" customHeight="1">
      <c r="A146" s="34"/>
      <c r="B146" s="35"/>
      <c r="C146" s="76"/>
      <c r="D146" s="76"/>
      <c r="E146" s="76"/>
      <c r="F146" s="76"/>
      <c r="G146" s="76"/>
      <c r="H146" s="76"/>
      <c r="I146" s="76"/>
      <c r="J146" s="76"/>
      <c r="K146" s="76"/>
      <c r="L146" s="76"/>
      <c r="M146" s="76"/>
      <c r="N146" s="76"/>
      <c r="O146" s="76"/>
      <c r="P146" s="76"/>
      <c r="Q146" s="76"/>
      <c r="R146" s="76"/>
      <c r="S146" s="76"/>
      <c r="T146" s="76"/>
    </row>
    <row r="147" spans="1:249" s="44" customFormat="1" ht="12" customHeight="1">
      <c r="A147" s="34"/>
      <c r="B147" s="114" t="s">
        <v>60</v>
      </c>
      <c r="C147" s="313" t="s">
        <v>51</v>
      </c>
      <c r="D147" s="313"/>
      <c r="E147" s="313"/>
      <c r="F147" s="313"/>
      <c r="G147" s="313"/>
      <c r="H147" s="313"/>
      <c r="I147" s="313"/>
      <c r="J147" s="313"/>
      <c r="K147" s="313"/>
      <c r="L147" s="313"/>
      <c r="M147" s="313"/>
      <c r="N147" s="313"/>
      <c r="O147" s="313"/>
      <c r="P147" s="134"/>
      <c r="Q147" s="134"/>
      <c r="R147" s="134"/>
      <c r="S147" s="134"/>
      <c r="T147" s="134"/>
      <c r="U147" s="73"/>
      <c r="V147" s="73"/>
      <c r="W147" s="73"/>
      <c r="X147" s="73"/>
      <c r="Y147" s="73"/>
      <c r="Z147" s="73"/>
      <c r="AA147" s="73"/>
      <c r="AB147" s="73"/>
      <c r="AC147" s="73"/>
      <c r="AD147" s="73"/>
      <c r="AE147" s="73"/>
      <c r="AF147" s="73"/>
      <c r="AG147" s="73"/>
      <c r="AH147" s="73"/>
      <c r="AI147" s="73"/>
      <c r="AJ147" s="73"/>
      <c r="AK147" s="73"/>
      <c r="AL147" s="73"/>
      <c r="AM147" s="73"/>
      <c r="AN147" s="73"/>
      <c r="AO147" s="73"/>
      <c r="AP147" s="73"/>
      <c r="AQ147" s="73"/>
      <c r="AR147" s="73"/>
      <c r="AS147" s="73"/>
      <c r="AT147" s="73"/>
      <c r="AU147" s="73"/>
      <c r="AV147" s="73"/>
      <c r="AW147" s="73"/>
      <c r="AX147" s="73"/>
      <c r="AY147" s="73"/>
      <c r="AZ147" s="73"/>
      <c r="BA147" s="73"/>
      <c r="BB147" s="73"/>
      <c r="BC147" s="73"/>
      <c r="BD147" s="73"/>
      <c r="BE147" s="73"/>
      <c r="BF147" s="73"/>
      <c r="BG147" s="73"/>
      <c r="BH147" s="73"/>
      <c r="BI147" s="73"/>
      <c r="BJ147" s="73"/>
      <c r="BK147" s="73"/>
      <c r="BL147" s="73"/>
      <c r="BM147" s="73"/>
      <c r="BN147" s="73"/>
      <c r="BO147" s="73"/>
      <c r="BP147" s="73"/>
      <c r="BQ147" s="73"/>
      <c r="BR147" s="73"/>
      <c r="BS147" s="73"/>
      <c r="BT147" s="73"/>
      <c r="BU147" s="73"/>
      <c r="BV147" s="73"/>
      <c r="BW147" s="73"/>
      <c r="BX147" s="73"/>
      <c r="BY147" s="73"/>
      <c r="BZ147" s="73"/>
      <c r="CA147" s="73"/>
      <c r="CB147" s="73"/>
      <c r="CC147" s="73"/>
      <c r="CD147" s="73"/>
      <c r="CE147" s="73"/>
      <c r="CF147" s="73"/>
      <c r="CG147" s="73"/>
      <c r="CH147" s="73"/>
      <c r="CI147" s="73"/>
      <c r="CJ147" s="73"/>
      <c r="CK147" s="73"/>
      <c r="CL147" s="73"/>
      <c r="CM147" s="73"/>
      <c r="CN147" s="73"/>
      <c r="CO147" s="73"/>
      <c r="CP147" s="73"/>
      <c r="CQ147" s="73"/>
      <c r="CR147" s="73"/>
      <c r="CS147" s="73"/>
      <c r="CT147" s="73"/>
      <c r="CU147" s="73"/>
      <c r="CV147" s="73"/>
      <c r="CW147" s="73"/>
      <c r="CX147" s="73"/>
      <c r="CY147" s="73"/>
      <c r="CZ147" s="73"/>
      <c r="DA147" s="73"/>
      <c r="DB147" s="73"/>
      <c r="DC147" s="73"/>
      <c r="DD147" s="73"/>
      <c r="DE147" s="73"/>
      <c r="DF147" s="73"/>
      <c r="DG147" s="73"/>
      <c r="DH147" s="73"/>
      <c r="DI147" s="73"/>
      <c r="DJ147" s="73"/>
      <c r="DK147" s="73"/>
      <c r="DL147" s="73"/>
      <c r="DM147" s="73"/>
      <c r="DN147" s="73"/>
      <c r="DO147" s="73"/>
      <c r="DP147" s="73"/>
      <c r="DQ147" s="73"/>
      <c r="DR147" s="73"/>
      <c r="DS147" s="73"/>
      <c r="DT147" s="73"/>
      <c r="DU147" s="73"/>
      <c r="DV147" s="73"/>
      <c r="DW147" s="73"/>
      <c r="DX147" s="73"/>
      <c r="DY147" s="73"/>
      <c r="DZ147" s="73"/>
      <c r="EA147" s="73"/>
      <c r="EB147" s="73"/>
      <c r="EC147" s="73"/>
      <c r="ED147" s="73"/>
      <c r="EE147" s="73"/>
      <c r="EF147" s="73"/>
      <c r="EG147" s="73"/>
      <c r="EH147" s="73"/>
      <c r="EI147" s="73"/>
      <c r="EJ147" s="73"/>
      <c r="EK147" s="73"/>
      <c r="EL147" s="73"/>
      <c r="EM147" s="73"/>
      <c r="EN147" s="73"/>
      <c r="EO147" s="73"/>
      <c r="EP147" s="73"/>
      <c r="EQ147" s="73"/>
      <c r="ER147" s="73"/>
      <c r="ES147" s="73"/>
      <c r="ET147" s="73"/>
      <c r="EU147" s="73"/>
      <c r="EV147" s="73"/>
      <c r="EW147" s="73"/>
      <c r="EX147" s="73"/>
      <c r="EY147" s="73"/>
      <c r="EZ147" s="73"/>
      <c r="FA147" s="73"/>
      <c r="FB147" s="73"/>
      <c r="FC147" s="73"/>
      <c r="FD147" s="73"/>
      <c r="FE147" s="73"/>
      <c r="FF147" s="73"/>
      <c r="FG147" s="73"/>
      <c r="FH147" s="73"/>
      <c r="FI147" s="73"/>
      <c r="FJ147" s="73"/>
      <c r="FK147" s="73"/>
      <c r="FL147" s="73"/>
      <c r="FM147" s="73"/>
      <c r="FN147" s="73"/>
      <c r="FO147" s="73"/>
      <c r="FP147" s="73"/>
      <c r="FQ147" s="73"/>
      <c r="FR147" s="73"/>
      <c r="FS147" s="73"/>
      <c r="FT147" s="73"/>
      <c r="FU147" s="73"/>
      <c r="FV147" s="73"/>
      <c r="FW147" s="73"/>
      <c r="FX147" s="73"/>
      <c r="FY147" s="73"/>
      <c r="FZ147" s="73"/>
      <c r="GA147" s="73"/>
      <c r="GB147" s="73"/>
      <c r="GC147" s="73"/>
      <c r="GD147" s="73"/>
      <c r="GE147" s="73"/>
      <c r="GF147" s="73"/>
      <c r="GG147" s="73"/>
      <c r="GH147" s="73"/>
      <c r="GI147" s="73"/>
      <c r="GJ147" s="73"/>
      <c r="GK147" s="73"/>
      <c r="GL147" s="73"/>
      <c r="GM147" s="73"/>
      <c r="GN147" s="73"/>
      <c r="GO147" s="73"/>
      <c r="GP147" s="73"/>
      <c r="GQ147" s="73"/>
      <c r="GR147" s="73"/>
      <c r="GS147" s="73"/>
      <c r="GT147" s="73"/>
      <c r="GU147" s="73"/>
      <c r="GV147" s="73"/>
      <c r="GW147" s="73"/>
      <c r="GX147" s="73"/>
      <c r="GY147" s="73"/>
      <c r="GZ147" s="73"/>
      <c r="HA147" s="73"/>
      <c r="HB147" s="73"/>
      <c r="HC147" s="73"/>
      <c r="HD147" s="73"/>
      <c r="HE147" s="73"/>
      <c r="HF147" s="73"/>
      <c r="HG147" s="73"/>
      <c r="HH147" s="73"/>
      <c r="HI147" s="73"/>
      <c r="HJ147" s="73"/>
      <c r="HK147" s="73"/>
      <c r="HL147" s="73"/>
      <c r="HM147" s="73"/>
      <c r="HN147" s="73"/>
      <c r="HO147" s="73"/>
      <c r="HP147" s="73"/>
      <c r="HQ147" s="73"/>
      <c r="HR147" s="73"/>
      <c r="HS147" s="73"/>
      <c r="HT147" s="73"/>
      <c r="HU147" s="73"/>
      <c r="HV147" s="73"/>
      <c r="HW147" s="73"/>
      <c r="HX147" s="73"/>
      <c r="HY147" s="73"/>
      <c r="HZ147" s="73"/>
      <c r="IA147" s="73"/>
      <c r="IB147" s="73"/>
      <c r="IC147" s="73"/>
      <c r="ID147" s="73"/>
      <c r="IE147" s="73"/>
      <c r="IF147" s="73"/>
      <c r="IG147" s="73"/>
      <c r="IH147" s="73"/>
      <c r="II147" s="73"/>
      <c r="IJ147" s="73"/>
      <c r="IK147" s="73"/>
      <c r="IL147" s="73"/>
      <c r="IM147" s="73"/>
      <c r="IN147" s="73"/>
      <c r="IO147" s="73"/>
    </row>
    <row r="148" spans="1:249" s="44" customFormat="1" ht="12" customHeight="1">
      <c r="A148" s="25"/>
      <c r="B148" s="110"/>
      <c r="C148" s="313"/>
      <c r="D148" s="313"/>
      <c r="E148" s="313"/>
      <c r="F148" s="313"/>
      <c r="G148" s="313"/>
      <c r="H148" s="313"/>
      <c r="I148" s="313"/>
      <c r="J148" s="313"/>
      <c r="K148" s="313"/>
      <c r="L148" s="313"/>
      <c r="M148" s="313"/>
      <c r="N148" s="313"/>
      <c r="O148" s="313"/>
      <c r="P148" s="134"/>
      <c r="Q148" s="134"/>
      <c r="R148" s="134"/>
      <c r="S148" s="134"/>
      <c r="T148" s="134"/>
      <c r="U148" s="73"/>
      <c r="V148" s="73"/>
      <c r="W148" s="73"/>
      <c r="X148" s="73"/>
      <c r="Y148" s="73"/>
      <c r="Z148" s="73"/>
      <c r="AA148" s="73"/>
      <c r="AB148" s="73"/>
      <c r="AC148" s="73"/>
      <c r="AD148" s="73"/>
      <c r="AE148" s="73"/>
      <c r="AF148" s="73"/>
      <c r="AG148" s="73"/>
      <c r="AH148" s="73"/>
      <c r="AI148" s="73"/>
      <c r="AJ148" s="73"/>
      <c r="AK148" s="73"/>
      <c r="AL148" s="73"/>
      <c r="AM148" s="73"/>
      <c r="AN148" s="73"/>
      <c r="AO148" s="73"/>
      <c r="AP148" s="73"/>
      <c r="AQ148" s="73"/>
      <c r="AR148" s="73"/>
      <c r="AS148" s="73"/>
      <c r="AT148" s="73"/>
      <c r="AU148" s="73"/>
      <c r="AV148" s="73"/>
      <c r="AW148" s="73"/>
      <c r="AX148" s="73"/>
      <c r="AY148" s="73"/>
      <c r="AZ148" s="73"/>
      <c r="BA148" s="73"/>
      <c r="BB148" s="73"/>
      <c r="BC148" s="73"/>
      <c r="BD148" s="73"/>
      <c r="BE148" s="73"/>
      <c r="BF148" s="73"/>
      <c r="BG148" s="73"/>
      <c r="BH148" s="73"/>
      <c r="BI148" s="73"/>
      <c r="BJ148" s="73"/>
      <c r="BK148" s="73"/>
      <c r="BL148" s="73"/>
      <c r="BM148" s="73"/>
      <c r="BN148" s="73"/>
      <c r="BO148" s="73"/>
      <c r="BP148" s="73"/>
      <c r="BQ148" s="73"/>
      <c r="BR148" s="73"/>
      <c r="BS148" s="73"/>
      <c r="BT148" s="73"/>
      <c r="BU148" s="73"/>
      <c r="BV148" s="73"/>
      <c r="BW148" s="73"/>
      <c r="BX148" s="73"/>
      <c r="BY148" s="73"/>
      <c r="BZ148" s="73"/>
      <c r="CA148" s="73"/>
      <c r="CB148" s="73"/>
      <c r="CC148" s="73"/>
      <c r="CD148" s="73"/>
      <c r="CE148" s="73"/>
      <c r="CF148" s="73"/>
      <c r="CG148" s="73"/>
      <c r="CH148" s="73"/>
      <c r="CI148" s="73"/>
      <c r="CJ148" s="73"/>
      <c r="CK148" s="73"/>
      <c r="CL148" s="73"/>
      <c r="CM148" s="73"/>
      <c r="CN148" s="73"/>
      <c r="CO148" s="73"/>
      <c r="CP148" s="73"/>
      <c r="CQ148" s="73"/>
      <c r="CR148" s="73"/>
      <c r="CS148" s="73"/>
      <c r="CT148" s="73"/>
      <c r="CU148" s="73"/>
      <c r="CV148" s="73"/>
      <c r="CW148" s="73"/>
      <c r="CX148" s="73"/>
      <c r="CY148" s="73"/>
      <c r="CZ148" s="73"/>
      <c r="DA148" s="73"/>
      <c r="DB148" s="73"/>
      <c r="DC148" s="73"/>
      <c r="DD148" s="73"/>
      <c r="DE148" s="73"/>
      <c r="DF148" s="73"/>
      <c r="DG148" s="73"/>
      <c r="DH148" s="73"/>
      <c r="DI148" s="73"/>
      <c r="DJ148" s="73"/>
      <c r="DK148" s="73"/>
      <c r="DL148" s="73"/>
      <c r="DM148" s="73"/>
      <c r="DN148" s="73"/>
      <c r="DO148" s="73"/>
      <c r="DP148" s="73"/>
      <c r="DQ148" s="73"/>
      <c r="DR148" s="73"/>
      <c r="DS148" s="73"/>
      <c r="DT148" s="73"/>
      <c r="DU148" s="73"/>
      <c r="DV148" s="73"/>
      <c r="DW148" s="73"/>
      <c r="DX148" s="73"/>
      <c r="DY148" s="73"/>
      <c r="DZ148" s="73"/>
      <c r="EA148" s="73"/>
      <c r="EB148" s="73"/>
      <c r="EC148" s="73"/>
      <c r="ED148" s="73"/>
      <c r="EE148" s="73"/>
      <c r="EF148" s="73"/>
      <c r="EG148" s="73"/>
      <c r="EH148" s="73"/>
      <c r="EI148" s="73"/>
      <c r="EJ148" s="73"/>
      <c r="EK148" s="73"/>
      <c r="EL148" s="73"/>
      <c r="EM148" s="73"/>
      <c r="EN148" s="73"/>
      <c r="EO148" s="73"/>
      <c r="EP148" s="73"/>
      <c r="EQ148" s="73"/>
      <c r="ER148" s="73"/>
      <c r="ES148" s="73"/>
      <c r="ET148" s="73"/>
      <c r="EU148" s="73"/>
      <c r="EV148" s="73"/>
      <c r="EW148" s="73"/>
      <c r="EX148" s="73"/>
      <c r="EY148" s="73"/>
      <c r="EZ148" s="73"/>
      <c r="FA148" s="73"/>
      <c r="FB148" s="73"/>
      <c r="FC148" s="73"/>
      <c r="FD148" s="73"/>
      <c r="FE148" s="73"/>
      <c r="FF148" s="73"/>
      <c r="FG148" s="73"/>
      <c r="FH148" s="73"/>
      <c r="FI148" s="73"/>
      <c r="FJ148" s="73"/>
      <c r="FK148" s="73"/>
      <c r="FL148" s="73"/>
      <c r="FM148" s="73"/>
      <c r="FN148" s="73"/>
      <c r="FO148" s="73"/>
      <c r="FP148" s="73"/>
      <c r="FQ148" s="73"/>
      <c r="FR148" s="73"/>
      <c r="FS148" s="73"/>
      <c r="FT148" s="73"/>
      <c r="FU148" s="73"/>
      <c r="FV148" s="73"/>
      <c r="FW148" s="73"/>
      <c r="FX148" s="73"/>
      <c r="FY148" s="73"/>
      <c r="FZ148" s="73"/>
      <c r="GA148" s="73"/>
      <c r="GB148" s="73"/>
      <c r="GC148" s="73"/>
      <c r="GD148" s="73"/>
      <c r="GE148" s="73"/>
      <c r="GF148" s="73"/>
      <c r="GG148" s="73"/>
      <c r="GH148" s="73"/>
      <c r="GI148" s="73"/>
      <c r="GJ148" s="73"/>
      <c r="GK148" s="73"/>
      <c r="GL148" s="73"/>
      <c r="GM148" s="73"/>
      <c r="GN148" s="73"/>
      <c r="GO148" s="73"/>
      <c r="GP148" s="73"/>
      <c r="GQ148" s="73"/>
      <c r="GR148" s="73"/>
      <c r="GS148" s="73"/>
      <c r="GT148" s="73"/>
      <c r="GU148" s="73"/>
      <c r="GV148" s="73"/>
      <c r="GW148" s="73"/>
      <c r="GX148" s="73"/>
      <c r="GY148" s="73"/>
      <c r="GZ148" s="73"/>
      <c r="HA148" s="73"/>
      <c r="HB148" s="73"/>
      <c r="HC148" s="73"/>
      <c r="HD148" s="73"/>
      <c r="HE148" s="73"/>
      <c r="HF148" s="73"/>
      <c r="HG148" s="73"/>
      <c r="HH148" s="73"/>
      <c r="HI148" s="73"/>
      <c r="HJ148" s="73"/>
      <c r="HK148" s="73"/>
      <c r="HL148" s="73"/>
      <c r="HM148" s="73"/>
      <c r="HN148" s="73"/>
      <c r="HO148" s="73"/>
      <c r="HP148" s="73"/>
      <c r="HQ148" s="73"/>
      <c r="HR148" s="73"/>
      <c r="HS148" s="73"/>
      <c r="HT148" s="73"/>
      <c r="HU148" s="73"/>
      <c r="HV148" s="73"/>
      <c r="HW148" s="73"/>
      <c r="HX148" s="73"/>
      <c r="HY148" s="73"/>
      <c r="HZ148" s="73"/>
      <c r="IA148" s="73"/>
      <c r="IB148" s="73"/>
      <c r="IC148" s="73"/>
      <c r="ID148" s="73"/>
      <c r="IE148" s="73"/>
      <c r="IF148" s="73"/>
      <c r="IG148" s="73"/>
      <c r="IH148" s="73"/>
      <c r="II148" s="73"/>
      <c r="IJ148" s="73"/>
      <c r="IK148" s="73"/>
      <c r="IL148" s="73"/>
      <c r="IM148" s="73"/>
      <c r="IN148" s="73"/>
      <c r="IO148" s="73"/>
    </row>
    <row r="149" spans="1:249" s="26" customFormat="1" ht="12" customHeight="1">
      <c r="A149" s="25"/>
      <c r="B149" s="36"/>
      <c r="C149" s="30"/>
      <c r="D149" s="30"/>
      <c r="E149" s="30"/>
      <c r="F149" s="30"/>
      <c r="G149" s="30"/>
      <c r="H149" s="30"/>
      <c r="I149" s="30"/>
      <c r="J149" s="30"/>
      <c r="K149" s="30"/>
      <c r="L149" s="30"/>
      <c r="M149" s="30"/>
      <c r="N149" s="30"/>
      <c r="O149" s="76"/>
      <c r="P149" s="76"/>
      <c r="Q149" s="76"/>
      <c r="R149" s="76"/>
      <c r="S149" s="76"/>
      <c r="T149" s="76"/>
      <c r="U149" s="73"/>
      <c r="V149" s="73"/>
      <c r="W149" s="73"/>
      <c r="X149" s="73"/>
      <c r="Y149" s="73"/>
      <c r="Z149" s="73"/>
      <c r="AA149" s="73"/>
      <c r="AB149" s="73"/>
      <c r="AC149" s="73"/>
      <c r="AD149" s="73"/>
      <c r="AE149" s="73"/>
      <c r="AF149" s="73"/>
      <c r="AG149" s="73"/>
      <c r="AH149" s="73"/>
      <c r="AI149" s="73"/>
      <c r="AJ149" s="73"/>
      <c r="AK149" s="73"/>
      <c r="AL149" s="73"/>
      <c r="AM149" s="73"/>
      <c r="AN149" s="73"/>
      <c r="AO149" s="73"/>
      <c r="AP149" s="73"/>
      <c r="AQ149" s="73"/>
      <c r="AR149" s="73"/>
      <c r="AS149" s="73"/>
      <c r="AT149" s="73"/>
      <c r="AU149" s="73"/>
      <c r="AV149" s="73"/>
      <c r="AW149" s="73"/>
      <c r="AX149" s="73"/>
      <c r="AY149" s="73"/>
      <c r="AZ149" s="73"/>
      <c r="BA149" s="73"/>
      <c r="BB149" s="73"/>
      <c r="BC149" s="73"/>
      <c r="BD149" s="73"/>
      <c r="BE149" s="73"/>
      <c r="BF149" s="73"/>
      <c r="BG149" s="73"/>
      <c r="BH149" s="73"/>
      <c r="BI149" s="73"/>
      <c r="BJ149" s="73"/>
      <c r="BK149" s="73"/>
      <c r="BL149" s="73"/>
      <c r="BM149" s="73"/>
      <c r="BN149" s="73"/>
      <c r="BO149" s="73"/>
      <c r="BP149" s="73"/>
      <c r="BQ149" s="73"/>
      <c r="BR149" s="73"/>
      <c r="BS149" s="73"/>
      <c r="BT149" s="73"/>
      <c r="BU149" s="73"/>
      <c r="BV149" s="73"/>
      <c r="BW149" s="73"/>
      <c r="BX149" s="73"/>
      <c r="BY149" s="73"/>
      <c r="BZ149" s="73"/>
      <c r="CA149" s="73"/>
      <c r="CB149" s="73"/>
      <c r="CC149" s="73"/>
      <c r="CD149" s="73"/>
      <c r="CE149" s="73"/>
      <c r="CF149" s="73"/>
      <c r="CG149" s="73"/>
      <c r="CH149" s="73"/>
      <c r="CI149" s="73"/>
      <c r="CJ149" s="73"/>
      <c r="CK149" s="73"/>
      <c r="CL149" s="73"/>
      <c r="CM149" s="73"/>
      <c r="CN149" s="73"/>
      <c r="CO149" s="73"/>
      <c r="CP149" s="73"/>
      <c r="CQ149" s="73"/>
      <c r="CR149" s="73"/>
      <c r="CS149" s="73"/>
      <c r="CT149" s="73"/>
      <c r="CU149" s="73"/>
      <c r="CV149" s="73"/>
      <c r="CW149" s="73"/>
      <c r="CX149" s="73"/>
      <c r="CY149" s="73"/>
      <c r="CZ149" s="73"/>
      <c r="DA149" s="73"/>
      <c r="DB149" s="73"/>
      <c r="DC149" s="73"/>
      <c r="DD149" s="73"/>
      <c r="DE149" s="73"/>
      <c r="DF149" s="73"/>
      <c r="DG149" s="73"/>
      <c r="DH149" s="73"/>
      <c r="DI149" s="73"/>
      <c r="DJ149" s="73"/>
      <c r="DK149" s="73"/>
      <c r="DL149" s="73"/>
      <c r="DM149" s="73"/>
      <c r="DN149" s="73"/>
      <c r="DO149" s="73"/>
      <c r="DP149" s="73"/>
      <c r="DQ149" s="73"/>
      <c r="DR149" s="73"/>
      <c r="DS149" s="73"/>
      <c r="DT149" s="73"/>
      <c r="DU149" s="73"/>
      <c r="DV149" s="73"/>
      <c r="DW149" s="73"/>
      <c r="DX149" s="73"/>
      <c r="DY149" s="73"/>
      <c r="DZ149" s="73"/>
      <c r="EA149" s="73"/>
      <c r="EB149" s="73"/>
      <c r="EC149" s="73"/>
      <c r="ED149" s="73"/>
      <c r="EE149" s="73"/>
      <c r="EF149" s="73"/>
      <c r="EG149" s="73"/>
      <c r="EH149" s="73"/>
      <c r="EI149" s="73"/>
      <c r="EJ149" s="73"/>
      <c r="EK149" s="73"/>
      <c r="EL149" s="73"/>
      <c r="EM149" s="73"/>
      <c r="EN149" s="73"/>
      <c r="EO149" s="73"/>
      <c r="EP149" s="73"/>
      <c r="EQ149" s="73"/>
      <c r="ER149" s="73"/>
      <c r="ES149" s="73"/>
      <c r="ET149" s="73"/>
      <c r="EU149" s="73"/>
      <c r="EV149" s="73"/>
      <c r="EW149" s="73"/>
      <c r="EX149" s="73"/>
      <c r="EY149" s="73"/>
      <c r="EZ149" s="73"/>
      <c r="FA149" s="73"/>
      <c r="FB149" s="73"/>
      <c r="FC149" s="73"/>
      <c r="FD149" s="73"/>
      <c r="FE149" s="73"/>
      <c r="FF149" s="73"/>
      <c r="FG149" s="73"/>
      <c r="FH149" s="73"/>
      <c r="FI149" s="73"/>
      <c r="FJ149" s="73"/>
      <c r="FK149" s="73"/>
      <c r="FL149" s="73"/>
      <c r="FM149" s="73"/>
      <c r="FN149" s="73"/>
      <c r="FO149" s="73"/>
      <c r="FP149" s="73"/>
      <c r="FQ149" s="73"/>
      <c r="FR149" s="73"/>
      <c r="FS149" s="73"/>
      <c r="FT149" s="73"/>
      <c r="FU149" s="73"/>
      <c r="FV149" s="73"/>
      <c r="FW149" s="73"/>
      <c r="FX149" s="73"/>
      <c r="FY149" s="73"/>
      <c r="FZ149" s="73"/>
      <c r="GA149" s="73"/>
      <c r="GB149" s="73"/>
      <c r="GC149" s="73"/>
      <c r="GD149" s="73"/>
      <c r="GE149" s="73"/>
      <c r="GF149" s="73"/>
      <c r="GG149" s="73"/>
      <c r="GH149" s="73"/>
      <c r="GI149" s="73"/>
      <c r="GJ149" s="73"/>
      <c r="GK149" s="73"/>
      <c r="GL149" s="73"/>
      <c r="GM149" s="73"/>
      <c r="GN149" s="73"/>
      <c r="GO149" s="73"/>
      <c r="GP149" s="73"/>
      <c r="GQ149" s="73"/>
      <c r="GR149" s="73"/>
      <c r="GS149" s="73"/>
      <c r="GT149" s="73"/>
      <c r="GU149" s="73"/>
      <c r="GV149" s="73"/>
      <c r="GW149" s="73"/>
      <c r="GX149" s="73"/>
      <c r="GY149" s="73"/>
      <c r="GZ149" s="73"/>
      <c r="HA149" s="73"/>
      <c r="HB149" s="73"/>
      <c r="HC149" s="73"/>
      <c r="HD149" s="73"/>
      <c r="HE149" s="73"/>
      <c r="HF149" s="73"/>
      <c r="HG149" s="73"/>
      <c r="HH149" s="73"/>
      <c r="HI149" s="73"/>
      <c r="HJ149" s="73"/>
      <c r="HK149" s="73"/>
      <c r="HL149" s="73"/>
      <c r="HM149" s="73"/>
      <c r="HN149" s="73"/>
      <c r="HO149" s="73"/>
      <c r="HP149" s="73"/>
      <c r="HQ149" s="73"/>
      <c r="HR149" s="73"/>
      <c r="HS149" s="73"/>
      <c r="HT149" s="73"/>
      <c r="HU149" s="73"/>
      <c r="HV149" s="73"/>
      <c r="HW149" s="73"/>
      <c r="HX149" s="73"/>
      <c r="HY149" s="73"/>
      <c r="HZ149" s="73"/>
      <c r="IA149" s="73"/>
      <c r="IB149" s="73"/>
      <c r="IC149" s="73"/>
      <c r="ID149" s="73"/>
      <c r="IE149" s="73"/>
      <c r="IF149" s="73"/>
      <c r="IG149" s="73"/>
      <c r="IH149" s="73"/>
      <c r="II149" s="73"/>
      <c r="IJ149" s="73"/>
      <c r="IK149" s="73"/>
      <c r="IL149" s="73"/>
      <c r="IM149" s="73"/>
      <c r="IN149" s="73"/>
      <c r="IO149" s="73"/>
    </row>
    <row r="150" spans="1:249" s="73" customFormat="1" ht="12" customHeight="1">
      <c r="A150" s="25"/>
      <c r="B150" s="36"/>
      <c r="C150" s="76"/>
      <c r="D150" s="76"/>
      <c r="E150" s="76"/>
      <c r="F150" s="203" t="s">
        <v>82</v>
      </c>
      <c r="G150" s="203"/>
      <c r="H150" s="203"/>
      <c r="I150" s="203"/>
      <c r="J150" s="203"/>
      <c r="K150" s="213" t="s">
        <v>86</v>
      </c>
      <c r="L150" s="214"/>
      <c r="M150" s="215"/>
      <c r="N150" s="76"/>
      <c r="O150" s="76"/>
      <c r="P150" s="76"/>
      <c r="Q150" s="76"/>
      <c r="R150" s="76"/>
      <c r="S150" s="76"/>
      <c r="T150" s="76"/>
    </row>
    <row r="151" spans="1:249" s="73" customFormat="1" ht="12" customHeight="1">
      <c r="A151" s="25"/>
      <c r="B151" s="36"/>
      <c r="C151" s="76"/>
      <c r="D151" s="76"/>
      <c r="E151" s="76"/>
      <c r="F151" s="194" t="s">
        <v>288</v>
      </c>
      <c r="G151" s="194"/>
      <c r="H151" s="194"/>
      <c r="I151" s="194"/>
      <c r="J151" s="194"/>
      <c r="K151" s="222">
        <v>0</v>
      </c>
      <c r="L151" s="220"/>
      <c r="M151" s="221"/>
      <c r="N151" s="76"/>
      <c r="O151" s="76"/>
      <c r="P151" s="76"/>
      <c r="Q151" s="76"/>
      <c r="R151" s="76"/>
      <c r="S151" s="76"/>
      <c r="T151" s="76"/>
    </row>
    <row r="152" spans="1:249" s="73" customFormat="1" ht="12" customHeight="1">
      <c r="A152" s="25"/>
      <c r="B152" s="36"/>
      <c r="C152" s="76"/>
      <c r="D152" s="76"/>
      <c r="E152" s="76"/>
      <c r="F152" s="194" t="s">
        <v>289</v>
      </c>
      <c r="G152" s="194"/>
      <c r="H152" s="194"/>
      <c r="I152" s="194"/>
      <c r="J152" s="194"/>
      <c r="K152" s="222">
        <v>0</v>
      </c>
      <c r="L152" s="220"/>
      <c r="M152" s="221"/>
      <c r="N152" s="76"/>
      <c r="O152" s="76"/>
      <c r="P152" s="76"/>
      <c r="Q152" s="76"/>
      <c r="R152" s="76"/>
      <c r="S152" s="76"/>
      <c r="T152" s="76"/>
    </row>
    <row r="153" spans="1:249" s="73" customFormat="1" ht="12" customHeight="1">
      <c r="A153" s="25"/>
      <c r="B153" s="36"/>
      <c r="C153" s="76"/>
      <c r="D153" s="76"/>
      <c r="E153" s="76"/>
      <c r="F153" s="194" t="s">
        <v>290</v>
      </c>
      <c r="G153" s="194"/>
      <c r="H153" s="194"/>
      <c r="I153" s="194"/>
      <c r="J153" s="194"/>
      <c r="K153" s="222">
        <v>0</v>
      </c>
      <c r="L153" s="220"/>
      <c r="M153" s="221"/>
      <c r="N153" s="76"/>
      <c r="O153" s="76"/>
      <c r="P153" s="76"/>
      <c r="Q153" s="76"/>
      <c r="R153" s="76"/>
      <c r="S153" s="76"/>
      <c r="T153" s="76"/>
    </row>
    <row r="154" spans="1:249" s="73" customFormat="1" ht="12" customHeight="1">
      <c r="A154" s="25"/>
      <c r="B154" s="36"/>
      <c r="C154" s="76"/>
      <c r="D154" s="76"/>
      <c r="E154" s="76"/>
      <c r="F154" s="194" t="s">
        <v>291</v>
      </c>
      <c r="G154" s="194"/>
      <c r="H154" s="194"/>
      <c r="I154" s="194"/>
      <c r="J154" s="194"/>
      <c r="K154" s="222">
        <v>0</v>
      </c>
      <c r="L154" s="220"/>
      <c r="M154" s="221"/>
      <c r="N154" s="76"/>
      <c r="O154" s="76"/>
      <c r="P154" s="76"/>
      <c r="Q154" s="76"/>
      <c r="R154" s="76"/>
      <c r="S154" s="76"/>
      <c r="T154" s="76"/>
    </row>
    <row r="155" spans="1:249" s="73" customFormat="1" ht="12" customHeight="1">
      <c r="A155" s="25"/>
      <c r="B155" s="36"/>
      <c r="C155" s="76"/>
      <c r="D155" s="76"/>
      <c r="E155" s="76"/>
      <c r="F155" s="194" t="s">
        <v>292</v>
      </c>
      <c r="G155" s="194"/>
      <c r="H155" s="194"/>
      <c r="I155" s="194"/>
      <c r="J155" s="194"/>
      <c r="K155" s="222">
        <v>0</v>
      </c>
      <c r="L155" s="220"/>
      <c r="M155" s="221"/>
      <c r="N155" s="76"/>
      <c r="O155" s="76"/>
      <c r="P155" s="76"/>
      <c r="Q155" s="76"/>
      <c r="R155" s="76"/>
      <c r="S155" s="76"/>
      <c r="T155" s="76"/>
    </row>
    <row r="156" spans="1:249" s="73" customFormat="1" ht="12" customHeight="1">
      <c r="A156" s="25"/>
      <c r="B156" s="36"/>
      <c r="C156" s="76"/>
      <c r="D156" s="76"/>
      <c r="E156" s="76"/>
      <c r="F156" s="194" t="s">
        <v>293</v>
      </c>
      <c r="G156" s="194"/>
      <c r="H156" s="194"/>
      <c r="I156" s="194"/>
      <c r="J156" s="194"/>
      <c r="K156" s="222">
        <v>0</v>
      </c>
      <c r="L156" s="220"/>
      <c r="M156" s="221"/>
      <c r="N156" s="76"/>
      <c r="O156" s="76"/>
      <c r="P156" s="76"/>
      <c r="Q156" s="76"/>
      <c r="R156" s="76"/>
      <c r="S156" s="76"/>
      <c r="T156" s="76"/>
    </row>
    <row r="157" spans="1:249" s="73" customFormat="1" ht="12" customHeight="1">
      <c r="A157" s="25"/>
      <c r="B157" s="36"/>
      <c r="C157" s="76"/>
      <c r="D157" s="76"/>
      <c r="E157" s="76"/>
      <c r="F157" s="194" t="s">
        <v>294</v>
      </c>
      <c r="G157" s="194"/>
      <c r="H157" s="194"/>
      <c r="I157" s="194"/>
      <c r="J157" s="194"/>
      <c r="K157" s="222">
        <v>0</v>
      </c>
      <c r="L157" s="220"/>
      <c r="M157" s="221"/>
      <c r="N157" s="76"/>
      <c r="O157" s="76"/>
      <c r="P157" s="76"/>
      <c r="Q157" s="76"/>
      <c r="R157" s="76"/>
      <c r="S157" s="76"/>
      <c r="T157" s="76"/>
    </row>
    <row r="158" spans="1:249" s="73" customFormat="1" ht="12" customHeight="1">
      <c r="A158" s="25"/>
      <c r="B158" s="36"/>
      <c r="C158" s="76"/>
      <c r="D158" s="76"/>
      <c r="E158" s="76"/>
      <c r="F158" s="194" t="s">
        <v>295</v>
      </c>
      <c r="G158" s="194"/>
      <c r="H158" s="194"/>
      <c r="I158" s="194"/>
      <c r="J158" s="194"/>
      <c r="K158" s="222">
        <v>0</v>
      </c>
      <c r="L158" s="220"/>
      <c r="M158" s="221"/>
      <c r="N158" s="76"/>
      <c r="O158" s="76"/>
      <c r="P158" s="76"/>
      <c r="Q158" s="76"/>
      <c r="R158" s="76"/>
      <c r="S158" s="76"/>
      <c r="T158" s="76"/>
    </row>
    <row r="159" spans="1:249" s="73" customFormat="1" ht="12" customHeight="1">
      <c r="A159" s="25"/>
      <c r="B159" s="36"/>
      <c r="C159" s="76"/>
      <c r="D159" s="76"/>
      <c r="E159" s="76"/>
      <c r="F159" s="194" t="s">
        <v>296</v>
      </c>
      <c r="G159" s="194"/>
      <c r="H159" s="194"/>
      <c r="I159" s="194"/>
      <c r="J159" s="194"/>
      <c r="K159" s="222">
        <v>0</v>
      </c>
      <c r="L159" s="220"/>
      <c r="M159" s="221"/>
      <c r="N159" s="76"/>
      <c r="O159" s="76"/>
      <c r="P159" s="76"/>
      <c r="Q159" s="76"/>
      <c r="R159" s="76"/>
      <c r="S159" s="76"/>
      <c r="T159" s="76"/>
    </row>
    <row r="160" spans="1:249" s="73" customFormat="1" ht="12" customHeight="1">
      <c r="A160" s="25"/>
      <c r="B160" s="36"/>
      <c r="C160" s="76"/>
      <c r="D160" s="76"/>
      <c r="E160" s="76"/>
      <c r="F160" s="194" t="s">
        <v>297</v>
      </c>
      <c r="G160" s="194"/>
      <c r="H160" s="194"/>
      <c r="I160" s="194"/>
      <c r="J160" s="194"/>
      <c r="K160" s="222">
        <v>0</v>
      </c>
      <c r="L160" s="220"/>
      <c r="M160" s="221"/>
      <c r="N160" s="76"/>
      <c r="O160" s="76"/>
      <c r="P160" s="76"/>
      <c r="Q160" s="76"/>
      <c r="R160" s="76"/>
      <c r="S160" s="76"/>
      <c r="T160" s="76"/>
    </row>
    <row r="161" spans="1:249" s="73" customFormat="1" ht="12" customHeight="1">
      <c r="A161" s="25"/>
      <c r="B161" s="36"/>
      <c r="C161" s="76"/>
      <c r="D161" s="76"/>
      <c r="E161" s="76"/>
      <c r="F161" s="194" t="s">
        <v>298</v>
      </c>
      <c r="G161" s="194"/>
      <c r="H161" s="194"/>
      <c r="I161" s="194"/>
      <c r="J161" s="194"/>
      <c r="K161" s="222">
        <v>0</v>
      </c>
      <c r="L161" s="220"/>
      <c r="M161" s="221"/>
      <c r="N161" s="76"/>
      <c r="O161" s="76"/>
      <c r="P161" s="76"/>
      <c r="Q161" s="76"/>
      <c r="R161" s="76"/>
      <c r="S161" s="76"/>
      <c r="T161" s="76"/>
    </row>
    <row r="162" spans="1:249" s="73" customFormat="1" ht="12" customHeight="1">
      <c r="A162" s="25"/>
      <c r="B162" s="36"/>
      <c r="C162" s="76"/>
      <c r="D162" s="76"/>
      <c r="E162" s="76"/>
      <c r="F162" s="194" t="s">
        <v>299</v>
      </c>
      <c r="G162" s="194"/>
      <c r="H162" s="194"/>
      <c r="I162" s="194"/>
      <c r="J162" s="194"/>
      <c r="K162" s="222">
        <v>0</v>
      </c>
      <c r="L162" s="220"/>
      <c r="M162" s="221"/>
      <c r="N162" s="76"/>
      <c r="O162" s="76"/>
      <c r="P162" s="76"/>
      <c r="Q162" s="76"/>
      <c r="R162" s="76"/>
      <c r="S162" s="76"/>
      <c r="T162" s="76"/>
    </row>
    <row r="163" spans="1:249" s="73" customFormat="1" ht="12" customHeight="1">
      <c r="A163" s="25"/>
      <c r="B163" s="36"/>
      <c r="C163" s="76"/>
      <c r="D163" s="76"/>
      <c r="E163" s="76"/>
      <c r="F163" s="194" t="s">
        <v>300</v>
      </c>
      <c r="G163" s="194"/>
      <c r="H163" s="194"/>
      <c r="I163" s="194"/>
      <c r="J163" s="194"/>
      <c r="K163" s="222">
        <v>0</v>
      </c>
      <c r="L163" s="220"/>
      <c r="M163" s="221"/>
      <c r="N163" s="76"/>
      <c r="O163" s="76"/>
      <c r="P163" s="76"/>
      <c r="Q163" s="76"/>
      <c r="R163" s="76"/>
      <c r="S163" s="76"/>
      <c r="T163" s="76"/>
    </row>
    <row r="164" spans="1:249" s="73" customFormat="1" ht="12" customHeight="1">
      <c r="A164" s="25"/>
      <c r="B164" s="36"/>
      <c r="C164" s="76"/>
      <c r="D164" s="76"/>
      <c r="E164" s="76"/>
      <c r="F164" s="194" t="s">
        <v>301</v>
      </c>
      <c r="G164" s="194"/>
      <c r="H164" s="194"/>
      <c r="I164" s="194"/>
      <c r="J164" s="194"/>
      <c r="K164" s="222">
        <v>0</v>
      </c>
      <c r="L164" s="220"/>
      <c r="M164" s="221"/>
      <c r="N164" s="76"/>
      <c r="O164" s="76"/>
      <c r="P164" s="76"/>
      <c r="Q164" s="76"/>
      <c r="R164" s="76"/>
      <c r="S164" s="76"/>
      <c r="T164" s="76"/>
    </row>
    <row r="165" spans="1:249" s="73" customFormat="1" ht="12" customHeight="1">
      <c r="A165" s="25"/>
      <c r="B165" s="36"/>
      <c r="C165" s="76"/>
      <c r="D165" s="76"/>
      <c r="E165" s="76"/>
      <c r="F165" s="265" t="s">
        <v>84</v>
      </c>
      <c r="G165" s="265"/>
      <c r="H165" s="265"/>
      <c r="I165" s="265"/>
      <c r="J165" s="265"/>
      <c r="K165" s="219">
        <f>SUM(K152:M157,K159:M164)</f>
        <v>0</v>
      </c>
      <c r="L165" s="220"/>
      <c r="M165" s="221"/>
      <c r="N165" s="76"/>
      <c r="O165" s="76"/>
      <c r="P165" s="76"/>
      <c r="Q165" s="76"/>
      <c r="R165" s="76"/>
      <c r="S165" s="76"/>
      <c r="T165" s="76"/>
    </row>
    <row r="166" spans="1:249" s="73" customFormat="1" ht="12" customHeight="1">
      <c r="A166" s="25"/>
      <c r="B166" s="36"/>
      <c r="C166" s="76"/>
      <c r="D166" s="76"/>
      <c r="E166" s="76"/>
      <c r="F166" s="76"/>
      <c r="G166" s="76"/>
      <c r="H166" s="76"/>
      <c r="I166" s="76"/>
      <c r="J166" s="76"/>
      <c r="K166" s="76"/>
      <c r="L166" s="76"/>
      <c r="M166" s="76"/>
      <c r="N166" s="76"/>
      <c r="O166" s="76"/>
      <c r="P166" s="76"/>
      <c r="Q166" s="76"/>
      <c r="R166" s="76"/>
      <c r="S166" s="76"/>
      <c r="T166" s="76"/>
    </row>
    <row r="167" spans="1:249" s="44" customFormat="1" ht="12" customHeight="1">
      <c r="A167" s="34"/>
      <c r="B167" s="114" t="s">
        <v>63</v>
      </c>
      <c r="C167" s="312" t="s">
        <v>52</v>
      </c>
      <c r="D167" s="312"/>
      <c r="E167" s="312"/>
      <c r="F167" s="312"/>
      <c r="G167" s="312"/>
      <c r="H167" s="312"/>
      <c r="I167" s="312"/>
      <c r="J167" s="312"/>
      <c r="K167" s="312"/>
      <c r="L167" s="312"/>
      <c r="M167" s="312"/>
      <c r="N167" s="312"/>
      <c r="O167" s="312"/>
      <c r="P167" s="134"/>
      <c r="Q167" s="134"/>
      <c r="R167" s="134"/>
      <c r="S167" s="134"/>
      <c r="T167" s="134"/>
      <c r="U167" s="73"/>
      <c r="V167" s="73"/>
      <c r="W167" s="73"/>
      <c r="X167" s="73"/>
      <c r="Y167" s="73"/>
      <c r="Z167" s="73"/>
      <c r="AA167" s="73"/>
      <c r="AB167" s="73"/>
      <c r="AC167" s="73"/>
      <c r="AD167" s="73"/>
      <c r="AE167" s="73"/>
      <c r="AF167" s="73"/>
      <c r="AG167" s="73"/>
      <c r="AH167" s="73"/>
      <c r="AI167" s="73"/>
      <c r="AJ167" s="73"/>
      <c r="AK167" s="73"/>
      <c r="AL167" s="73"/>
      <c r="AM167" s="73"/>
      <c r="AN167" s="73"/>
      <c r="AO167" s="73"/>
      <c r="AP167" s="73"/>
      <c r="AQ167" s="73"/>
      <c r="AR167" s="73"/>
      <c r="AS167" s="73"/>
      <c r="AT167" s="73"/>
      <c r="AU167" s="73"/>
      <c r="AV167" s="73"/>
      <c r="AW167" s="73"/>
      <c r="AX167" s="73"/>
      <c r="AY167" s="73"/>
      <c r="AZ167" s="73"/>
      <c r="BA167" s="73"/>
      <c r="BB167" s="73"/>
      <c r="BC167" s="73"/>
      <c r="BD167" s="73"/>
      <c r="BE167" s="73"/>
      <c r="BF167" s="73"/>
      <c r="BG167" s="73"/>
      <c r="BH167" s="73"/>
      <c r="BI167" s="73"/>
      <c r="BJ167" s="73"/>
      <c r="BK167" s="73"/>
      <c r="BL167" s="73"/>
      <c r="BM167" s="73"/>
      <c r="BN167" s="73"/>
      <c r="BO167" s="73"/>
      <c r="BP167" s="73"/>
      <c r="BQ167" s="73"/>
      <c r="BR167" s="73"/>
      <c r="BS167" s="73"/>
      <c r="BT167" s="73"/>
      <c r="BU167" s="73"/>
      <c r="BV167" s="73"/>
      <c r="BW167" s="73"/>
      <c r="BX167" s="73"/>
      <c r="BY167" s="73"/>
      <c r="BZ167" s="73"/>
      <c r="CA167" s="73"/>
      <c r="CB167" s="73"/>
      <c r="CC167" s="73"/>
      <c r="CD167" s="73"/>
      <c r="CE167" s="73"/>
      <c r="CF167" s="73"/>
      <c r="CG167" s="73"/>
      <c r="CH167" s="73"/>
      <c r="CI167" s="73"/>
      <c r="CJ167" s="73"/>
      <c r="CK167" s="73"/>
      <c r="CL167" s="73"/>
      <c r="CM167" s="73"/>
      <c r="CN167" s="73"/>
      <c r="CO167" s="73"/>
      <c r="CP167" s="73"/>
      <c r="CQ167" s="73"/>
      <c r="CR167" s="73"/>
      <c r="CS167" s="73"/>
      <c r="CT167" s="73"/>
      <c r="CU167" s="73"/>
      <c r="CV167" s="73"/>
      <c r="CW167" s="73"/>
      <c r="CX167" s="73"/>
      <c r="CY167" s="73"/>
      <c r="CZ167" s="73"/>
      <c r="DA167" s="73"/>
      <c r="DB167" s="73"/>
      <c r="DC167" s="73"/>
      <c r="DD167" s="73"/>
      <c r="DE167" s="73"/>
      <c r="DF167" s="73"/>
      <c r="DG167" s="73"/>
      <c r="DH167" s="73"/>
      <c r="DI167" s="73"/>
      <c r="DJ167" s="73"/>
      <c r="DK167" s="73"/>
      <c r="DL167" s="73"/>
      <c r="DM167" s="73"/>
      <c r="DN167" s="73"/>
      <c r="DO167" s="73"/>
      <c r="DP167" s="73"/>
      <c r="DQ167" s="73"/>
      <c r="DR167" s="73"/>
      <c r="DS167" s="73"/>
      <c r="DT167" s="73"/>
      <c r="DU167" s="73"/>
      <c r="DV167" s="73"/>
      <c r="DW167" s="73"/>
      <c r="DX167" s="73"/>
      <c r="DY167" s="73"/>
      <c r="DZ167" s="73"/>
      <c r="EA167" s="73"/>
      <c r="EB167" s="73"/>
      <c r="EC167" s="73"/>
      <c r="ED167" s="73"/>
      <c r="EE167" s="73"/>
      <c r="EF167" s="73"/>
      <c r="EG167" s="73"/>
      <c r="EH167" s="73"/>
      <c r="EI167" s="73"/>
      <c r="EJ167" s="73"/>
      <c r="EK167" s="73"/>
      <c r="EL167" s="73"/>
      <c r="EM167" s="73"/>
      <c r="EN167" s="73"/>
      <c r="EO167" s="73"/>
      <c r="EP167" s="73"/>
      <c r="EQ167" s="73"/>
      <c r="ER167" s="73"/>
      <c r="ES167" s="73"/>
      <c r="ET167" s="73"/>
      <c r="EU167" s="73"/>
      <c r="EV167" s="73"/>
      <c r="EW167" s="73"/>
      <c r="EX167" s="73"/>
      <c r="EY167" s="73"/>
      <c r="EZ167" s="73"/>
      <c r="FA167" s="73"/>
      <c r="FB167" s="73"/>
      <c r="FC167" s="73"/>
      <c r="FD167" s="73"/>
      <c r="FE167" s="73"/>
      <c r="FF167" s="73"/>
      <c r="FG167" s="73"/>
      <c r="FH167" s="73"/>
      <c r="FI167" s="73"/>
      <c r="FJ167" s="73"/>
      <c r="FK167" s="73"/>
      <c r="FL167" s="73"/>
      <c r="FM167" s="73"/>
      <c r="FN167" s="73"/>
      <c r="FO167" s="73"/>
      <c r="FP167" s="73"/>
      <c r="FQ167" s="73"/>
      <c r="FR167" s="73"/>
      <c r="FS167" s="73"/>
      <c r="FT167" s="73"/>
      <c r="FU167" s="73"/>
      <c r="FV167" s="73"/>
      <c r="FW167" s="73"/>
      <c r="FX167" s="73"/>
      <c r="FY167" s="73"/>
      <c r="FZ167" s="73"/>
      <c r="GA167" s="73"/>
      <c r="GB167" s="73"/>
      <c r="GC167" s="73"/>
      <c r="GD167" s="73"/>
      <c r="GE167" s="73"/>
      <c r="GF167" s="73"/>
      <c r="GG167" s="73"/>
      <c r="GH167" s="73"/>
      <c r="GI167" s="73"/>
      <c r="GJ167" s="73"/>
      <c r="GK167" s="73"/>
      <c r="GL167" s="73"/>
      <c r="GM167" s="73"/>
      <c r="GN167" s="73"/>
      <c r="GO167" s="73"/>
      <c r="GP167" s="73"/>
      <c r="GQ167" s="73"/>
      <c r="GR167" s="73"/>
      <c r="GS167" s="73"/>
      <c r="GT167" s="73"/>
      <c r="GU167" s="73"/>
      <c r="GV167" s="73"/>
      <c r="GW167" s="73"/>
      <c r="GX167" s="73"/>
      <c r="GY167" s="73"/>
      <c r="GZ167" s="73"/>
      <c r="HA167" s="73"/>
      <c r="HB167" s="73"/>
      <c r="HC167" s="73"/>
      <c r="HD167" s="73"/>
      <c r="HE167" s="73"/>
      <c r="HF167" s="73"/>
      <c r="HG167" s="73"/>
      <c r="HH167" s="73"/>
      <c r="HI167" s="73"/>
      <c r="HJ167" s="73"/>
      <c r="HK167" s="73"/>
      <c r="HL167" s="73"/>
      <c r="HM167" s="73"/>
      <c r="HN167" s="73"/>
      <c r="HO167" s="73"/>
      <c r="HP167" s="73"/>
      <c r="HQ167" s="73"/>
      <c r="HR167" s="73"/>
      <c r="HS167" s="73"/>
      <c r="HT167" s="73"/>
      <c r="HU167" s="73"/>
      <c r="HV167" s="73"/>
      <c r="HW167" s="73"/>
      <c r="HX167" s="73"/>
      <c r="HY167" s="73"/>
      <c r="HZ167" s="73"/>
      <c r="IA167" s="73"/>
      <c r="IB167" s="73"/>
      <c r="IC167" s="73"/>
      <c r="ID167" s="73"/>
      <c r="IE167" s="73"/>
      <c r="IF167" s="73"/>
      <c r="IG167" s="73"/>
      <c r="IH167" s="73"/>
      <c r="II167" s="73"/>
      <c r="IJ167" s="73"/>
      <c r="IK167" s="73"/>
      <c r="IL167" s="73"/>
      <c r="IM167" s="73"/>
      <c r="IN167" s="73"/>
      <c r="IO167" s="73"/>
    </row>
    <row r="168" spans="1:249" s="44" customFormat="1" ht="12" customHeight="1">
      <c r="A168" s="324"/>
      <c r="B168" s="121"/>
      <c r="C168" s="312"/>
      <c r="D168" s="312"/>
      <c r="E168" s="312"/>
      <c r="F168" s="312"/>
      <c r="G168" s="312"/>
      <c r="H168" s="312"/>
      <c r="I168" s="312"/>
      <c r="J168" s="312"/>
      <c r="K168" s="312"/>
      <c r="L168" s="312"/>
      <c r="M168" s="312"/>
      <c r="N168" s="312"/>
      <c r="O168" s="312"/>
      <c r="P168" s="134"/>
      <c r="Q168" s="134"/>
      <c r="R168" s="134"/>
      <c r="S168" s="134"/>
      <c r="T168" s="134"/>
      <c r="U168" s="73"/>
      <c r="V168" s="73"/>
      <c r="W168" s="73"/>
      <c r="X168" s="73"/>
      <c r="Y168" s="73"/>
      <c r="Z168" s="73"/>
      <c r="AA168" s="73"/>
      <c r="AB168" s="73"/>
      <c r="AC168" s="73"/>
      <c r="AD168" s="73"/>
      <c r="AE168" s="73"/>
      <c r="AF168" s="73"/>
      <c r="AG168" s="73"/>
      <c r="AH168" s="73"/>
      <c r="AI168" s="73"/>
      <c r="AJ168" s="73"/>
      <c r="AK168" s="73"/>
      <c r="AL168" s="73"/>
      <c r="AM168" s="73"/>
      <c r="AN168" s="73"/>
      <c r="AO168" s="73"/>
      <c r="AP168" s="73"/>
      <c r="AQ168" s="73"/>
      <c r="AR168" s="73"/>
      <c r="AS168" s="73"/>
      <c r="AT168" s="73"/>
      <c r="AU168" s="73"/>
      <c r="AV168" s="73"/>
      <c r="AW168" s="73"/>
      <c r="AX168" s="73"/>
      <c r="AY168" s="73"/>
      <c r="AZ168" s="73"/>
      <c r="BA168" s="73"/>
      <c r="BB168" s="73"/>
      <c r="BC168" s="73"/>
      <c r="BD168" s="73"/>
      <c r="BE168" s="73"/>
      <c r="BF168" s="73"/>
      <c r="BG168" s="73"/>
      <c r="BH168" s="73"/>
      <c r="BI168" s="73"/>
      <c r="BJ168" s="73"/>
      <c r="BK168" s="73"/>
      <c r="BL168" s="73"/>
      <c r="BM168" s="73"/>
      <c r="BN168" s="73"/>
      <c r="BO168" s="73"/>
      <c r="BP168" s="73"/>
      <c r="BQ168" s="73"/>
      <c r="BR168" s="73"/>
      <c r="BS168" s="73"/>
      <c r="BT168" s="73"/>
      <c r="BU168" s="73"/>
      <c r="BV168" s="73"/>
      <c r="BW168" s="73"/>
      <c r="BX168" s="73"/>
      <c r="BY168" s="73"/>
      <c r="BZ168" s="73"/>
      <c r="CA168" s="73"/>
      <c r="CB168" s="73"/>
      <c r="CC168" s="73"/>
      <c r="CD168" s="73"/>
      <c r="CE168" s="73"/>
      <c r="CF168" s="73"/>
      <c r="CG168" s="73"/>
      <c r="CH168" s="73"/>
      <c r="CI168" s="73"/>
      <c r="CJ168" s="73"/>
      <c r="CK168" s="73"/>
      <c r="CL168" s="73"/>
      <c r="CM168" s="73"/>
      <c r="CN168" s="73"/>
      <c r="CO168" s="73"/>
      <c r="CP168" s="73"/>
      <c r="CQ168" s="73"/>
      <c r="CR168" s="73"/>
      <c r="CS168" s="73"/>
      <c r="CT168" s="73"/>
      <c r="CU168" s="73"/>
      <c r="CV168" s="73"/>
      <c r="CW168" s="73"/>
      <c r="CX168" s="73"/>
      <c r="CY168" s="73"/>
      <c r="CZ168" s="73"/>
      <c r="DA168" s="73"/>
      <c r="DB168" s="73"/>
      <c r="DC168" s="73"/>
      <c r="DD168" s="73"/>
      <c r="DE168" s="73"/>
      <c r="DF168" s="73"/>
      <c r="DG168" s="73"/>
      <c r="DH168" s="73"/>
      <c r="DI168" s="73"/>
      <c r="DJ168" s="73"/>
      <c r="DK168" s="73"/>
      <c r="DL168" s="73"/>
      <c r="DM168" s="73"/>
      <c r="DN168" s="73"/>
      <c r="DO168" s="73"/>
      <c r="DP168" s="73"/>
      <c r="DQ168" s="73"/>
      <c r="DR168" s="73"/>
      <c r="DS168" s="73"/>
      <c r="DT168" s="73"/>
      <c r="DU168" s="73"/>
      <c r="DV168" s="73"/>
      <c r="DW168" s="73"/>
      <c r="DX168" s="73"/>
      <c r="DY168" s="73"/>
      <c r="DZ168" s="73"/>
      <c r="EA168" s="73"/>
      <c r="EB168" s="73"/>
      <c r="EC168" s="73"/>
      <c r="ED168" s="73"/>
      <c r="EE168" s="73"/>
      <c r="EF168" s="73"/>
      <c r="EG168" s="73"/>
      <c r="EH168" s="73"/>
      <c r="EI168" s="73"/>
      <c r="EJ168" s="73"/>
      <c r="EK168" s="73"/>
      <c r="EL168" s="73"/>
      <c r="EM168" s="73"/>
      <c r="EN168" s="73"/>
      <c r="EO168" s="73"/>
      <c r="EP168" s="73"/>
      <c r="EQ168" s="73"/>
      <c r="ER168" s="73"/>
      <c r="ES168" s="73"/>
      <c r="ET168" s="73"/>
      <c r="EU168" s="73"/>
      <c r="EV168" s="73"/>
      <c r="EW168" s="73"/>
      <c r="EX168" s="73"/>
      <c r="EY168" s="73"/>
      <c r="EZ168" s="73"/>
      <c r="FA168" s="73"/>
      <c r="FB168" s="73"/>
      <c r="FC168" s="73"/>
      <c r="FD168" s="73"/>
      <c r="FE168" s="73"/>
      <c r="FF168" s="73"/>
      <c r="FG168" s="73"/>
      <c r="FH168" s="73"/>
      <c r="FI168" s="73"/>
      <c r="FJ168" s="73"/>
      <c r="FK168" s="73"/>
      <c r="FL168" s="73"/>
      <c r="FM168" s="73"/>
      <c r="FN168" s="73"/>
      <c r="FO168" s="73"/>
      <c r="FP168" s="73"/>
      <c r="FQ168" s="73"/>
      <c r="FR168" s="73"/>
      <c r="FS168" s="73"/>
      <c r="FT168" s="73"/>
      <c r="FU168" s="73"/>
      <c r="FV168" s="73"/>
      <c r="FW168" s="73"/>
      <c r="FX168" s="73"/>
      <c r="FY168" s="73"/>
      <c r="FZ168" s="73"/>
      <c r="GA168" s="73"/>
      <c r="GB168" s="73"/>
      <c r="GC168" s="73"/>
      <c r="GD168" s="73"/>
      <c r="GE168" s="73"/>
      <c r="GF168" s="73"/>
      <c r="GG168" s="73"/>
      <c r="GH168" s="73"/>
      <c r="GI168" s="73"/>
      <c r="GJ168" s="73"/>
      <c r="GK168" s="73"/>
      <c r="GL168" s="73"/>
      <c r="GM168" s="73"/>
      <c r="GN168" s="73"/>
      <c r="GO168" s="73"/>
      <c r="GP168" s="73"/>
      <c r="GQ168" s="73"/>
      <c r="GR168" s="73"/>
      <c r="GS168" s="73"/>
      <c r="GT168" s="73"/>
      <c r="GU168" s="73"/>
      <c r="GV168" s="73"/>
      <c r="GW168" s="73"/>
      <c r="GX168" s="73"/>
      <c r="GY168" s="73"/>
      <c r="GZ168" s="73"/>
      <c r="HA168" s="73"/>
      <c r="HB168" s="73"/>
      <c r="HC168" s="73"/>
      <c r="HD168" s="73"/>
      <c r="HE168" s="73"/>
      <c r="HF168" s="73"/>
      <c r="HG168" s="73"/>
      <c r="HH168" s="73"/>
      <c r="HI168" s="73"/>
      <c r="HJ168" s="73"/>
      <c r="HK168" s="73"/>
      <c r="HL168" s="73"/>
      <c r="HM168" s="73"/>
      <c r="HN168" s="73"/>
      <c r="HO168" s="73"/>
      <c r="HP168" s="73"/>
      <c r="HQ168" s="73"/>
      <c r="HR168" s="73"/>
      <c r="HS168" s="73"/>
      <c r="HT168" s="73"/>
      <c r="HU168" s="73"/>
      <c r="HV168" s="73"/>
      <c r="HW168" s="73"/>
      <c r="HX168" s="73"/>
      <c r="HY168" s="73"/>
      <c r="HZ168" s="73"/>
      <c r="IA168" s="73"/>
      <c r="IB168" s="73"/>
      <c r="IC168" s="73"/>
      <c r="ID168" s="73"/>
      <c r="IE168" s="73"/>
      <c r="IF168" s="73"/>
      <c r="IG168" s="73"/>
      <c r="IH168" s="73"/>
      <c r="II168" s="73"/>
      <c r="IJ168" s="73"/>
      <c r="IK168" s="73"/>
      <c r="IL168" s="73"/>
      <c r="IM168" s="73"/>
      <c r="IN168" s="73"/>
      <c r="IO168" s="73"/>
    </row>
    <row r="169" spans="1:249" ht="12" customHeight="1">
      <c r="A169" s="11"/>
      <c r="B169" s="17"/>
      <c r="C169" s="7"/>
      <c r="D169" s="7"/>
      <c r="E169" s="7"/>
      <c r="F169" s="7"/>
      <c r="G169" s="7"/>
      <c r="H169" s="7"/>
      <c r="I169" s="7"/>
      <c r="J169" s="7"/>
      <c r="K169" s="7"/>
      <c r="L169" s="7"/>
      <c r="M169" s="7"/>
      <c r="N169" s="7"/>
      <c r="O169" s="79"/>
      <c r="P169" s="79"/>
      <c r="Q169" s="79"/>
      <c r="R169" s="79"/>
      <c r="S169" s="79"/>
      <c r="T169" s="79"/>
    </row>
    <row r="170" spans="1:249" s="80" customFormat="1" ht="12" customHeight="1">
      <c r="A170" s="81"/>
      <c r="B170" s="83"/>
      <c r="C170" s="79"/>
      <c r="D170" s="79"/>
      <c r="E170" s="79"/>
      <c r="F170" s="203" t="s">
        <v>82</v>
      </c>
      <c r="G170" s="203"/>
      <c r="H170" s="203"/>
      <c r="I170" s="203"/>
      <c r="J170" s="213">
        <v>2017</v>
      </c>
      <c r="K170" s="214"/>
      <c r="L170" s="215"/>
      <c r="M170" s="204">
        <v>2016</v>
      </c>
      <c r="N170" s="204"/>
      <c r="O170" s="204"/>
      <c r="P170" s="79"/>
      <c r="Q170" s="79"/>
      <c r="R170" s="79"/>
      <c r="S170" s="79"/>
      <c r="T170" s="79"/>
    </row>
    <row r="171" spans="1:249" s="80" customFormat="1" ht="12" customHeight="1">
      <c r="A171" s="81"/>
      <c r="B171" s="83"/>
      <c r="C171" s="79"/>
      <c r="D171" s="79"/>
      <c r="E171" s="79"/>
      <c r="F171" s="193" t="s">
        <v>302</v>
      </c>
      <c r="G171" s="193"/>
      <c r="H171" s="193"/>
      <c r="I171" s="193"/>
      <c r="J171" s="254">
        <v>0</v>
      </c>
      <c r="K171" s="246"/>
      <c r="L171" s="247"/>
      <c r="M171" s="208">
        <v>0</v>
      </c>
      <c r="N171" s="255"/>
      <c r="O171" s="255"/>
      <c r="P171" s="79"/>
      <c r="Q171" s="79"/>
      <c r="R171" s="79"/>
      <c r="S171" s="79"/>
      <c r="T171" s="79"/>
    </row>
    <row r="172" spans="1:249" s="80" customFormat="1" ht="12" customHeight="1">
      <c r="A172" s="81"/>
      <c r="B172" s="83"/>
      <c r="C172" s="79"/>
      <c r="D172" s="79"/>
      <c r="E172" s="79"/>
      <c r="F172" s="193" t="s">
        <v>303</v>
      </c>
      <c r="G172" s="193"/>
      <c r="H172" s="193"/>
      <c r="I172" s="193"/>
      <c r="J172" s="254">
        <v>0</v>
      </c>
      <c r="K172" s="246"/>
      <c r="L172" s="247"/>
      <c r="M172" s="208">
        <v>0</v>
      </c>
      <c r="N172" s="255"/>
      <c r="O172" s="255"/>
      <c r="P172" s="79"/>
      <c r="Q172" s="79"/>
      <c r="R172" s="79"/>
      <c r="S172" s="79"/>
      <c r="T172" s="79"/>
    </row>
    <row r="173" spans="1:249" s="80" customFormat="1" ht="12" customHeight="1">
      <c r="A173" s="81"/>
      <c r="B173" s="83"/>
      <c r="C173" s="79"/>
      <c r="D173" s="79"/>
      <c r="E173" s="79"/>
      <c r="F173" s="193" t="s">
        <v>304</v>
      </c>
      <c r="G173" s="193"/>
      <c r="H173" s="193"/>
      <c r="I173" s="193"/>
      <c r="J173" s="254">
        <v>0</v>
      </c>
      <c r="K173" s="246"/>
      <c r="L173" s="247"/>
      <c r="M173" s="208">
        <v>0</v>
      </c>
      <c r="N173" s="255"/>
      <c r="O173" s="255"/>
      <c r="P173" s="79"/>
      <c r="Q173" s="79"/>
      <c r="R173" s="79"/>
      <c r="S173" s="79"/>
      <c r="T173" s="79"/>
    </row>
    <row r="174" spans="1:249" s="80" customFormat="1" ht="12" customHeight="1">
      <c r="A174" s="81"/>
      <c r="B174" s="83"/>
      <c r="C174" s="79"/>
      <c r="D174" s="79"/>
      <c r="E174" s="79"/>
      <c r="F174" s="193" t="s">
        <v>305</v>
      </c>
      <c r="G174" s="193"/>
      <c r="H174" s="193"/>
      <c r="I174" s="193"/>
      <c r="J174" s="254">
        <v>0</v>
      </c>
      <c r="K174" s="246"/>
      <c r="L174" s="247"/>
      <c r="M174" s="208">
        <v>0</v>
      </c>
      <c r="N174" s="255"/>
      <c r="O174" s="255"/>
      <c r="P174" s="79"/>
      <c r="Q174" s="79"/>
      <c r="R174" s="79"/>
      <c r="S174" s="79"/>
      <c r="T174" s="79"/>
    </row>
    <row r="175" spans="1:249" s="80" customFormat="1" ht="12" customHeight="1">
      <c r="A175" s="81"/>
      <c r="B175" s="83"/>
      <c r="C175" s="79"/>
      <c r="D175" s="79"/>
      <c r="E175" s="79"/>
      <c r="F175" s="193" t="s">
        <v>306</v>
      </c>
      <c r="G175" s="193"/>
      <c r="H175" s="193"/>
      <c r="I175" s="193"/>
      <c r="J175" s="254">
        <v>0</v>
      </c>
      <c r="K175" s="246"/>
      <c r="L175" s="247"/>
      <c r="M175" s="208">
        <v>0</v>
      </c>
      <c r="N175" s="255"/>
      <c r="O175" s="255"/>
      <c r="P175" s="79"/>
      <c r="Q175" s="79"/>
      <c r="R175" s="79"/>
      <c r="S175" s="79"/>
      <c r="T175" s="79"/>
    </row>
    <row r="176" spans="1:249" s="80" customFormat="1" ht="12" customHeight="1">
      <c r="A176" s="81"/>
      <c r="B176" s="83"/>
      <c r="C176" s="79"/>
      <c r="D176" s="79"/>
      <c r="E176" s="79"/>
      <c r="F176" s="193" t="s">
        <v>307</v>
      </c>
      <c r="G176" s="193"/>
      <c r="H176" s="193"/>
      <c r="I176" s="193"/>
      <c r="J176" s="254">
        <v>0</v>
      </c>
      <c r="K176" s="246"/>
      <c r="L176" s="247"/>
      <c r="M176" s="208">
        <v>0</v>
      </c>
      <c r="N176" s="255"/>
      <c r="O176" s="255"/>
      <c r="P176" s="79"/>
      <c r="Q176" s="79"/>
      <c r="R176" s="79"/>
      <c r="S176" s="79"/>
      <c r="T176" s="79"/>
    </row>
    <row r="177" spans="1:249" s="80" customFormat="1" ht="12" customHeight="1">
      <c r="A177" s="81"/>
      <c r="B177" s="83"/>
      <c r="C177" s="79"/>
      <c r="D177" s="79"/>
      <c r="E177" s="79"/>
      <c r="F177" s="187" t="s">
        <v>89</v>
      </c>
      <c r="G177" s="188"/>
      <c r="H177" s="188"/>
      <c r="I177" s="189"/>
      <c r="J177" s="251">
        <f>SUM(J171:L172,J174:L176)</f>
        <v>0</v>
      </c>
      <c r="K177" s="252"/>
      <c r="L177" s="253"/>
      <c r="M177" s="251">
        <f>SUM(M171:O172,M174:O176)</f>
        <v>0</v>
      </c>
      <c r="N177" s="252"/>
      <c r="O177" s="253"/>
      <c r="P177" s="79"/>
      <c r="Q177" s="79"/>
      <c r="R177" s="79"/>
      <c r="S177" s="79"/>
      <c r="T177" s="79"/>
    </row>
    <row r="178" spans="1:249" s="80" customFormat="1" ht="12" customHeight="1">
      <c r="A178" s="81"/>
      <c r="B178" s="83"/>
      <c r="C178" s="79"/>
      <c r="D178" s="79"/>
      <c r="E178" s="79"/>
      <c r="F178" s="79"/>
      <c r="G178" s="79"/>
      <c r="H178" s="79"/>
      <c r="I178" s="79"/>
      <c r="J178" s="79"/>
      <c r="K178" s="79"/>
      <c r="L178" s="79"/>
      <c r="M178" s="79"/>
      <c r="N178" s="79"/>
      <c r="O178" s="79"/>
      <c r="P178" s="79"/>
      <c r="Q178" s="79"/>
      <c r="R178" s="79"/>
      <c r="S178" s="79"/>
      <c r="T178" s="79"/>
    </row>
    <row r="179" spans="1:249" ht="12" customHeight="1">
      <c r="A179" s="17"/>
      <c r="B179" s="2" t="s">
        <v>38</v>
      </c>
      <c r="C179" s="18" t="s">
        <v>39</v>
      </c>
      <c r="D179" s="17"/>
      <c r="E179" s="17"/>
      <c r="F179" s="17"/>
      <c r="G179" s="17"/>
      <c r="H179" s="17"/>
      <c r="I179" s="17"/>
      <c r="J179" s="17"/>
      <c r="K179" s="17"/>
      <c r="L179" s="17"/>
      <c r="M179" s="17"/>
      <c r="N179" s="17"/>
      <c r="O179" s="83"/>
      <c r="P179" s="83"/>
      <c r="Q179" s="83"/>
      <c r="R179" s="83"/>
      <c r="S179" s="83"/>
      <c r="T179" s="83"/>
    </row>
    <row r="180" spans="1:249" ht="12" customHeight="1">
      <c r="A180" s="14"/>
      <c r="B180" s="14"/>
      <c r="C180" s="2" t="s">
        <v>4</v>
      </c>
      <c r="D180" s="14"/>
      <c r="E180" s="15"/>
      <c r="F180" s="14"/>
      <c r="G180" s="15"/>
      <c r="H180" s="14"/>
      <c r="I180" s="15"/>
      <c r="J180" s="14"/>
      <c r="K180" s="15"/>
      <c r="L180" s="14"/>
      <c r="M180" s="15"/>
      <c r="N180" s="14"/>
      <c r="O180" s="161"/>
      <c r="P180" s="161"/>
      <c r="Q180" s="161"/>
      <c r="R180" s="161"/>
      <c r="S180" s="161"/>
      <c r="T180" s="161"/>
    </row>
    <row r="181" spans="1:249" s="111" customFormat="1" ht="12" customHeight="1">
      <c r="A181" s="125"/>
      <c r="B181" s="109" t="s">
        <v>61</v>
      </c>
      <c r="C181" s="312" t="s">
        <v>53</v>
      </c>
      <c r="D181" s="312"/>
      <c r="E181" s="312"/>
      <c r="F181" s="312"/>
      <c r="G181" s="312"/>
      <c r="H181" s="312"/>
      <c r="I181" s="312"/>
      <c r="J181" s="312"/>
      <c r="K181" s="312"/>
      <c r="L181" s="312"/>
      <c r="M181" s="312"/>
      <c r="N181" s="312"/>
      <c r="O181" s="312"/>
      <c r="P181" s="134"/>
      <c r="Q181" s="134"/>
      <c r="R181" s="134"/>
      <c r="S181" s="134"/>
      <c r="T181" s="134"/>
      <c r="U181" s="125"/>
      <c r="V181" s="125"/>
      <c r="W181" s="125"/>
      <c r="X181" s="125"/>
      <c r="Y181" s="125"/>
      <c r="Z181" s="125"/>
      <c r="AA181" s="125"/>
      <c r="AB181" s="125"/>
      <c r="AC181" s="125"/>
      <c r="AD181" s="125"/>
      <c r="AE181" s="125"/>
      <c r="AF181" s="125"/>
      <c r="AG181" s="125"/>
      <c r="AH181" s="125"/>
      <c r="AI181" s="125"/>
      <c r="AJ181" s="125"/>
      <c r="AK181" s="125"/>
      <c r="AL181" s="125"/>
      <c r="AM181" s="125"/>
      <c r="AN181" s="125"/>
      <c r="AO181" s="125"/>
      <c r="AP181" s="125"/>
      <c r="AQ181" s="125"/>
      <c r="AR181" s="125"/>
      <c r="AS181" s="125"/>
      <c r="AT181" s="125"/>
      <c r="AU181" s="125"/>
      <c r="AV181" s="125"/>
      <c r="AW181" s="125"/>
      <c r="AX181" s="125"/>
      <c r="AY181" s="125"/>
      <c r="AZ181" s="125"/>
      <c r="BA181" s="125"/>
      <c r="BB181" s="125"/>
      <c r="BC181" s="125"/>
      <c r="BD181" s="125"/>
      <c r="BE181" s="125"/>
      <c r="BF181" s="125"/>
      <c r="BG181" s="125"/>
      <c r="BH181" s="125"/>
      <c r="BI181" s="125"/>
      <c r="BJ181" s="125"/>
      <c r="BK181" s="125"/>
      <c r="BL181" s="125"/>
      <c r="BM181" s="125"/>
      <c r="BN181" s="125"/>
      <c r="BO181" s="125"/>
      <c r="BP181" s="125"/>
      <c r="BQ181" s="125"/>
      <c r="BR181" s="125"/>
      <c r="BS181" s="125"/>
      <c r="BT181" s="125"/>
      <c r="BU181" s="125"/>
      <c r="BV181" s="125"/>
      <c r="BW181" s="125"/>
      <c r="BX181" s="125"/>
      <c r="BY181" s="125"/>
      <c r="BZ181" s="125"/>
      <c r="CA181" s="125"/>
      <c r="CB181" s="125"/>
      <c r="CC181" s="125"/>
      <c r="CD181" s="125"/>
      <c r="CE181" s="125"/>
      <c r="CF181" s="125"/>
      <c r="CG181" s="125"/>
      <c r="CH181" s="125"/>
      <c r="CI181" s="125"/>
      <c r="CJ181" s="125"/>
      <c r="CK181" s="125"/>
      <c r="CL181" s="125"/>
      <c r="CM181" s="125"/>
      <c r="CN181" s="125"/>
      <c r="CO181" s="125"/>
      <c r="CP181" s="125"/>
      <c r="CQ181" s="125"/>
      <c r="CR181" s="125"/>
      <c r="CS181" s="125"/>
      <c r="CT181" s="125"/>
      <c r="CU181" s="125"/>
      <c r="CV181" s="125"/>
      <c r="CW181" s="125"/>
      <c r="CX181" s="125"/>
      <c r="CY181" s="125"/>
      <c r="CZ181" s="125"/>
      <c r="DA181" s="125"/>
      <c r="DB181" s="125"/>
      <c r="DC181" s="125"/>
      <c r="DD181" s="125"/>
      <c r="DE181" s="125"/>
      <c r="DF181" s="125"/>
      <c r="DG181" s="125"/>
      <c r="DH181" s="125"/>
      <c r="DI181" s="125"/>
      <c r="DJ181" s="125"/>
      <c r="DK181" s="125"/>
      <c r="DL181" s="125"/>
      <c r="DM181" s="125"/>
      <c r="DN181" s="125"/>
      <c r="DO181" s="125"/>
      <c r="DP181" s="125"/>
      <c r="DQ181" s="125"/>
      <c r="DR181" s="125"/>
      <c r="DS181" s="125"/>
      <c r="DT181" s="125"/>
      <c r="DU181" s="125"/>
      <c r="DV181" s="125"/>
      <c r="DW181" s="125"/>
      <c r="DX181" s="125"/>
      <c r="DY181" s="125"/>
      <c r="DZ181" s="125"/>
      <c r="EA181" s="125"/>
      <c r="EB181" s="125"/>
      <c r="EC181" s="125"/>
      <c r="ED181" s="125"/>
      <c r="EE181" s="125"/>
      <c r="EF181" s="125"/>
      <c r="EG181" s="125"/>
      <c r="EH181" s="125"/>
      <c r="EI181" s="125"/>
      <c r="EJ181" s="125"/>
      <c r="EK181" s="125"/>
      <c r="EL181" s="125"/>
      <c r="EM181" s="125"/>
      <c r="EN181" s="125"/>
      <c r="EO181" s="125"/>
      <c r="EP181" s="125"/>
      <c r="EQ181" s="125"/>
      <c r="ER181" s="125"/>
      <c r="ES181" s="125"/>
      <c r="ET181" s="125"/>
      <c r="EU181" s="125"/>
      <c r="EV181" s="125"/>
      <c r="EW181" s="125"/>
      <c r="EX181" s="125"/>
      <c r="EY181" s="125"/>
      <c r="EZ181" s="125"/>
      <c r="FA181" s="125"/>
      <c r="FB181" s="125"/>
      <c r="FC181" s="125"/>
      <c r="FD181" s="125"/>
      <c r="FE181" s="125"/>
      <c r="FF181" s="125"/>
      <c r="FG181" s="125"/>
      <c r="FH181" s="125"/>
      <c r="FI181" s="125"/>
      <c r="FJ181" s="125"/>
      <c r="FK181" s="125"/>
      <c r="FL181" s="125"/>
      <c r="FM181" s="125"/>
      <c r="FN181" s="125"/>
      <c r="FO181" s="125"/>
      <c r="FP181" s="125"/>
      <c r="FQ181" s="125"/>
      <c r="FR181" s="125"/>
      <c r="FS181" s="125"/>
      <c r="FT181" s="125"/>
      <c r="FU181" s="125"/>
      <c r="FV181" s="125"/>
      <c r="FW181" s="125"/>
      <c r="FX181" s="125"/>
      <c r="FY181" s="125"/>
      <c r="FZ181" s="125"/>
      <c r="GA181" s="125"/>
      <c r="GB181" s="125"/>
      <c r="GC181" s="125"/>
      <c r="GD181" s="125"/>
      <c r="GE181" s="125"/>
      <c r="GF181" s="125"/>
      <c r="GG181" s="125"/>
      <c r="GH181" s="125"/>
      <c r="GI181" s="125"/>
      <c r="GJ181" s="125"/>
      <c r="GK181" s="125"/>
      <c r="GL181" s="125"/>
      <c r="GM181" s="125"/>
      <c r="GN181" s="125"/>
      <c r="GO181" s="125"/>
      <c r="GP181" s="125"/>
      <c r="GQ181" s="125"/>
      <c r="GR181" s="125"/>
      <c r="GS181" s="125"/>
      <c r="GT181" s="125"/>
      <c r="GU181" s="125"/>
      <c r="GV181" s="125"/>
      <c r="GW181" s="125"/>
      <c r="GX181" s="125"/>
      <c r="GY181" s="125"/>
      <c r="GZ181" s="125"/>
      <c r="HA181" s="125"/>
      <c r="HB181" s="125"/>
      <c r="HC181" s="125"/>
      <c r="HD181" s="125"/>
      <c r="HE181" s="125"/>
      <c r="HF181" s="125"/>
      <c r="HG181" s="125"/>
      <c r="HH181" s="125"/>
      <c r="HI181" s="125"/>
      <c r="HJ181" s="125"/>
      <c r="HK181" s="125"/>
      <c r="HL181" s="125"/>
      <c r="HM181" s="125"/>
      <c r="HN181" s="125"/>
      <c r="HO181" s="125"/>
      <c r="HP181" s="125"/>
      <c r="HQ181" s="125"/>
      <c r="HR181" s="125"/>
      <c r="HS181" s="125"/>
      <c r="HT181" s="125"/>
      <c r="HU181" s="125"/>
      <c r="HV181" s="125"/>
      <c r="HW181" s="125"/>
      <c r="HX181" s="125"/>
      <c r="HY181" s="125"/>
      <c r="HZ181" s="125"/>
      <c r="IA181" s="125"/>
      <c r="IB181" s="125"/>
      <c r="IC181" s="125"/>
      <c r="ID181" s="125"/>
      <c r="IE181" s="125"/>
      <c r="IF181" s="125"/>
      <c r="IG181" s="125"/>
      <c r="IH181" s="125"/>
      <c r="II181" s="125"/>
      <c r="IJ181" s="125"/>
      <c r="IK181" s="125"/>
      <c r="IL181" s="125"/>
      <c r="IM181" s="125"/>
      <c r="IN181" s="125"/>
      <c r="IO181" s="125"/>
    </row>
    <row r="182" spans="1:249" s="111" customFormat="1" ht="12" customHeight="1">
      <c r="A182" s="125"/>
      <c r="B182" s="109"/>
      <c r="C182" s="312"/>
      <c r="D182" s="312"/>
      <c r="E182" s="312"/>
      <c r="F182" s="312"/>
      <c r="G182" s="312"/>
      <c r="H182" s="312"/>
      <c r="I182" s="312"/>
      <c r="J182" s="312"/>
      <c r="K182" s="312"/>
      <c r="L182" s="312"/>
      <c r="M182" s="312"/>
      <c r="N182" s="312"/>
      <c r="O182" s="312"/>
      <c r="P182" s="134"/>
      <c r="Q182" s="134"/>
      <c r="R182" s="134"/>
      <c r="S182" s="134"/>
      <c r="T182" s="134"/>
      <c r="U182" s="125"/>
      <c r="V182" s="125"/>
      <c r="W182" s="125"/>
      <c r="X182" s="125"/>
      <c r="Y182" s="125"/>
      <c r="Z182" s="125"/>
      <c r="AA182" s="125"/>
      <c r="AB182" s="125"/>
      <c r="AC182" s="125"/>
      <c r="AD182" s="125"/>
      <c r="AE182" s="125"/>
      <c r="AF182" s="125"/>
      <c r="AG182" s="125"/>
      <c r="AH182" s="125"/>
      <c r="AI182" s="125"/>
      <c r="AJ182" s="125"/>
      <c r="AK182" s="125"/>
      <c r="AL182" s="125"/>
      <c r="AM182" s="125"/>
      <c r="AN182" s="125"/>
      <c r="AO182" s="125"/>
      <c r="AP182" s="125"/>
      <c r="AQ182" s="125"/>
      <c r="AR182" s="125"/>
      <c r="AS182" s="125"/>
      <c r="AT182" s="125"/>
      <c r="AU182" s="125"/>
      <c r="AV182" s="125"/>
      <c r="AW182" s="125"/>
      <c r="AX182" s="125"/>
      <c r="AY182" s="125"/>
      <c r="AZ182" s="125"/>
      <c r="BA182" s="125"/>
      <c r="BB182" s="125"/>
      <c r="BC182" s="125"/>
      <c r="BD182" s="125"/>
      <c r="BE182" s="125"/>
      <c r="BF182" s="125"/>
      <c r="BG182" s="125"/>
      <c r="BH182" s="125"/>
      <c r="BI182" s="125"/>
      <c r="BJ182" s="125"/>
      <c r="BK182" s="125"/>
      <c r="BL182" s="125"/>
      <c r="BM182" s="125"/>
      <c r="BN182" s="125"/>
      <c r="BO182" s="125"/>
      <c r="BP182" s="125"/>
      <c r="BQ182" s="125"/>
      <c r="BR182" s="125"/>
      <c r="BS182" s="125"/>
      <c r="BT182" s="125"/>
      <c r="BU182" s="125"/>
      <c r="BV182" s="125"/>
      <c r="BW182" s="125"/>
      <c r="BX182" s="125"/>
      <c r="BY182" s="125"/>
      <c r="BZ182" s="125"/>
      <c r="CA182" s="125"/>
      <c r="CB182" s="125"/>
      <c r="CC182" s="125"/>
      <c r="CD182" s="125"/>
      <c r="CE182" s="125"/>
      <c r="CF182" s="125"/>
      <c r="CG182" s="125"/>
      <c r="CH182" s="125"/>
      <c r="CI182" s="125"/>
      <c r="CJ182" s="125"/>
      <c r="CK182" s="125"/>
      <c r="CL182" s="125"/>
      <c r="CM182" s="125"/>
      <c r="CN182" s="125"/>
      <c r="CO182" s="125"/>
      <c r="CP182" s="125"/>
      <c r="CQ182" s="125"/>
      <c r="CR182" s="125"/>
      <c r="CS182" s="125"/>
      <c r="CT182" s="125"/>
      <c r="CU182" s="125"/>
      <c r="CV182" s="125"/>
      <c r="CW182" s="125"/>
      <c r="CX182" s="125"/>
      <c r="CY182" s="125"/>
      <c r="CZ182" s="125"/>
      <c r="DA182" s="125"/>
      <c r="DB182" s="125"/>
      <c r="DC182" s="125"/>
      <c r="DD182" s="125"/>
      <c r="DE182" s="125"/>
      <c r="DF182" s="125"/>
      <c r="DG182" s="125"/>
      <c r="DH182" s="125"/>
      <c r="DI182" s="125"/>
      <c r="DJ182" s="125"/>
      <c r="DK182" s="125"/>
      <c r="DL182" s="125"/>
      <c r="DM182" s="125"/>
      <c r="DN182" s="125"/>
      <c r="DO182" s="125"/>
      <c r="DP182" s="125"/>
      <c r="DQ182" s="125"/>
      <c r="DR182" s="125"/>
      <c r="DS182" s="125"/>
      <c r="DT182" s="125"/>
      <c r="DU182" s="125"/>
      <c r="DV182" s="125"/>
      <c r="DW182" s="125"/>
      <c r="DX182" s="125"/>
      <c r="DY182" s="125"/>
      <c r="DZ182" s="125"/>
      <c r="EA182" s="125"/>
      <c r="EB182" s="125"/>
      <c r="EC182" s="125"/>
      <c r="ED182" s="125"/>
      <c r="EE182" s="125"/>
      <c r="EF182" s="125"/>
      <c r="EG182" s="125"/>
      <c r="EH182" s="125"/>
      <c r="EI182" s="125"/>
      <c r="EJ182" s="125"/>
      <c r="EK182" s="125"/>
      <c r="EL182" s="125"/>
      <c r="EM182" s="125"/>
      <c r="EN182" s="125"/>
      <c r="EO182" s="125"/>
      <c r="EP182" s="125"/>
      <c r="EQ182" s="125"/>
      <c r="ER182" s="125"/>
      <c r="ES182" s="125"/>
      <c r="ET182" s="125"/>
      <c r="EU182" s="125"/>
      <c r="EV182" s="125"/>
      <c r="EW182" s="125"/>
      <c r="EX182" s="125"/>
      <c r="EY182" s="125"/>
      <c r="EZ182" s="125"/>
      <c r="FA182" s="125"/>
      <c r="FB182" s="125"/>
      <c r="FC182" s="125"/>
      <c r="FD182" s="125"/>
      <c r="FE182" s="125"/>
      <c r="FF182" s="125"/>
      <c r="FG182" s="125"/>
      <c r="FH182" s="125"/>
      <c r="FI182" s="125"/>
      <c r="FJ182" s="125"/>
      <c r="FK182" s="125"/>
      <c r="FL182" s="125"/>
      <c r="FM182" s="125"/>
      <c r="FN182" s="125"/>
      <c r="FO182" s="125"/>
      <c r="FP182" s="125"/>
      <c r="FQ182" s="125"/>
      <c r="FR182" s="125"/>
      <c r="FS182" s="125"/>
      <c r="FT182" s="125"/>
      <c r="FU182" s="125"/>
      <c r="FV182" s="125"/>
      <c r="FW182" s="125"/>
      <c r="FX182" s="125"/>
      <c r="FY182" s="125"/>
      <c r="FZ182" s="125"/>
      <c r="GA182" s="125"/>
      <c r="GB182" s="125"/>
      <c r="GC182" s="125"/>
      <c r="GD182" s="125"/>
      <c r="GE182" s="125"/>
      <c r="GF182" s="125"/>
      <c r="GG182" s="125"/>
      <c r="GH182" s="125"/>
      <c r="GI182" s="125"/>
      <c r="GJ182" s="125"/>
      <c r="GK182" s="125"/>
      <c r="GL182" s="125"/>
      <c r="GM182" s="125"/>
      <c r="GN182" s="125"/>
      <c r="GO182" s="125"/>
      <c r="GP182" s="125"/>
      <c r="GQ182" s="125"/>
      <c r="GR182" s="125"/>
      <c r="GS182" s="125"/>
      <c r="GT182" s="125"/>
      <c r="GU182" s="125"/>
      <c r="GV182" s="125"/>
      <c r="GW182" s="125"/>
      <c r="GX182" s="125"/>
      <c r="GY182" s="125"/>
      <c r="GZ182" s="125"/>
      <c r="HA182" s="125"/>
      <c r="HB182" s="125"/>
      <c r="HC182" s="125"/>
      <c r="HD182" s="125"/>
      <c r="HE182" s="125"/>
      <c r="HF182" s="125"/>
      <c r="HG182" s="125"/>
      <c r="HH182" s="125"/>
      <c r="HI182" s="125"/>
      <c r="HJ182" s="125"/>
      <c r="HK182" s="125"/>
      <c r="HL182" s="125"/>
      <c r="HM182" s="125"/>
      <c r="HN182" s="125"/>
      <c r="HO182" s="125"/>
      <c r="HP182" s="125"/>
      <c r="HQ182" s="125"/>
      <c r="HR182" s="125"/>
      <c r="HS182" s="125"/>
      <c r="HT182" s="125"/>
      <c r="HU182" s="125"/>
      <c r="HV182" s="125"/>
      <c r="HW182" s="125"/>
      <c r="HX182" s="125"/>
      <c r="HY182" s="125"/>
      <c r="HZ182" s="125"/>
      <c r="IA182" s="125"/>
      <c r="IB182" s="125"/>
      <c r="IC182" s="125"/>
      <c r="ID182" s="125"/>
      <c r="IE182" s="125"/>
      <c r="IF182" s="125"/>
      <c r="IG182" s="125"/>
      <c r="IH182" s="125"/>
      <c r="II182" s="125"/>
      <c r="IJ182" s="125"/>
      <c r="IK182" s="125"/>
      <c r="IL182" s="125"/>
      <c r="IM182" s="125"/>
      <c r="IN182" s="125"/>
      <c r="IO182" s="125"/>
    </row>
    <row r="183" spans="1:249" s="26" customFormat="1" ht="12" customHeight="1">
      <c r="B183" s="38"/>
      <c r="C183" s="40"/>
      <c r="D183" s="40"/>
      <c r="E183" s="40"/>
      <c r="F183" s="40"/>
      <c r="G183" s="40"/>
      <c r="H183" s="40"/>
      <c r="I183" s="40"/>
      <c r="J183" s="40"/>
      <c r="K183" s="40"/>
      <c r="L183" s="40"/>
      <c r="M183" s="40"/>
      <c r="N183" s="40"/>
      <c r="O183" s="40"/>
      <c r="P183" s="40"/>
      <c r="Q183" s="40"/>
      <c r="R183" s="40"/>
      <c r="S183" s="40"/>
      <c r="T183" s="40"/>
      <c r="U183" s="73"/>
      <c r="V183" s="73"/>
      <c r="W183" s="73"/>
      <c r="X183" s="73"/>
      <c r="Y183" s="73"/>
      <c r="Z183" s="73"/>
      <c r="AA183" s="73"/>
      <c r="AB183" s="73"/>
      <c r="AC183" s="73"/>
      <c r="AD183" s="73"/>
      <c r="AE183" s="73"/>
      <c r="AF183" s="73"/>
      <c r="AG183" s="73"/>
      <c r="AH183" s="73"/>
      <c r="AI183" s="73"/>
      <c r="AJ183" s="73"/>
      <c r="AK183" s="73"/>
      <c r="AL183" s="73"/>
      <c r="AM183" s="73"/>
      <c r="AN183" s="73"/>
      <c r="AO183" s="73"/>
      <c r="AP183" s="73"/>
      <c r="AQ183" s="73"/>
      <c r="AR183" s="73"/>
      <c r="AS183" s="73"/>
      <c r="AT183" s="73"/>
      <c r="AU183" s="73"/>
      <c r="AV183" s="73"/>
      <c r="AW183" s="73"/>
      <c r="AX183" s="73"/>
      <c r="AY183" s="73"/>
      <c r="AZ183" s="73"/>
      <c r="BA183" s="73"/>
      <c r="BB183" s="73"/>
      <c r="BC183" s="73"/>
      <c r="BD183" s="73"/>
      <c r="BE183" s="73"/>
      <c r="BF183" s="73"/>
      <c r="BG183" s="73"/>
      <c r="BH183" s="73"/>
      <c r="BI183" s="73"/>
      <c r="BJ183" s="73"/>
      <c r="BK183" s="73"/>
      <c r="BL183" s="73"/>
      <c r="BM183" s="73"/>
      <c r="BN183" s="73"/>
      <c r="BO183" s="73"/>
      <c r="BP183" s="73"/>
      <c r="BQ183" s="73"/>
      <c r="BR183" s="73"/>
      <c r="BS183" s="73"/>
      <c r="BT183" s="73"/>
      <c r="BU183" s="73"/>
      <c r="BV183" s="73"/>
      <c r="BW183" s="73"/>
      <c r="BX183" s="73"/>
      <c r="BY183" s="73"/>
      <c r="BZ183" s="73"/>
      <c r="CA183" s="73"/>
      <c r="CB183" s="73"/>
      <c r="CC183" s="73"/>
      <c r="CD183" s="73"/>
      <c r="CE183" s="73"/>
      <c r="CF183" s="73"/>
      <c r="CG183" s="73"/>
      <c r="CH183" s="73"/>
      <c r="CI183" s="73"/>
      <c r="CJ183" s="73"/>
      <c r="CK183" s="73"/>
      <c r="CL183" s="73"/>
      <c r="CM183" s="73"/>
      <c r="CN183" s="73"/>
      <c r="CO183" s="73"/>
      <c r="CP183" s="73"/>
      <c r="CQ183" s="73"/>
      <c r="CR183" s="73"/>
      <c r="CS183" s="73"/>
      <c r="CT183" s="73"/>
      <c r="CU183" s="73"/>
      <c r="CV183" s="73"/>
      <c r="CW183" s="73"/>
      <c r="CX183" s="73"/>
      <c r="CY183" s="73"/>
      <c r="CZ183" s="73"/>
      <c r="DA183" s="73"/>
      <c r="DB183" s="73"/>
      <c r="DC183" s="73"/>
      <c r="DD183" s="73"/>
      <c r="DE183" s="73"/>
      <c r="DF183" s="73"/>
      <c r="DG183" s="73"/>
      <c r="DH183" s="73"/>
      <c r="DI183" s="73"/>
      <c r="DJ183" s="73"/>
      <c r="DK183" s="73"/>
      <c r="DL183" s="73"/>
      <c r="DM183" s="73"/>
      <c r="DN183" s="73"/>
      <c r="DO183" s="73"/>
      <c r="DP183" s="73"/>
      <c r="DQ183" s="73"/>
      <c r="DR183" s="73"/>
      <c r="DS183" s="73"/>
      <c r="DT183" s="73"/>
      <c r="DU183" s="73"/>
      <c r="DV183" s="73"/>
      <c r="DW183" s="73"/>
      <c r="DX183" s="73"/>
      <c r="DY183" s="73"/>
      <c r="DZ183" s="73"/>
      <c r="EA183" s="73"/>
      <c r="EB183" s="73"/>
      <c r="EC183" s="73"/>
      <c r="ED183" s="73"/>
      <c r="EE183" s="73"/>
      <c r="EF183" s="73"/>
      <c r="EG183" s="73"/>
      <c r="EH183" s="73"/>
      <c r="EI183" s="73"/>
      <c r="EJ183" s="73"/>
      <c r="EK183" s="73"/>
      <c r="EL183" s="73"/>
      <c r="EM183" s="73"/>
      <c r="EN183" s="73"/>
      <c r="EO183" s="73"/>
      <c r="EP183" s="73"/>
      <c r="EQ183" s="73"/>
      <c r="ER183" s="73"/>
      <c r="ES183" s="73"/>
      <c r="ET183" s="73"/>
      <c r="EU183" s="73"/>
      <c r="EV183" s="73"/>
      <c r="EW183" s="73"/>
      <c r="EX183" s="73"/>
      <c r="EY183" s="73"/>
      <c r="EZ183" s="73"/>
      <c r="FA183" s="73"/>
      <c r="FB183" s="73"/>
      <c r="FC183" s="73"/>
      <c r="FD183" s="73"/>
      <c r="FE183" s="73"/>
      <c r="FF183" s="73"/>
      <c r="FG183" s="73"/>
      <c r="FH183" s="73"/>
      <c r="FI183" s="73"/>
      <c r="FJ183" s="73"/>
      <c r="FK183" s="73"/>
      <c r="FL183" s="73"/>
      <c r="FM183" s="73"/>
      <c r="FN183" s="73"/>
      <c r="FO183" s="73"/>
      <c r="FP183" s="73"/>
      <c r="FQ183" s="73"/>
      <c r="FR183" s="73"/>
      <c r="FS183" s="73"/>
      <c r="FT183" s="73"/>
      <c r="FU183" s="73"/>
      <c r="FV183" s="73"/>
      <c r="FW183" s="73"/>
      <c r="FX183" s="73"/>
      <c r="FY183" s="73"/>
      <c r="FZ183" s="73"/>
      <c r="GA183" s="73"/>
      <c r="GB183" s="73"/>
      <c r="GC183" s="73"/>
      <c r="GD183" s="73"/>
      <c r="GE183" s="73"/>
      <c r="GF183" s="73"/>
      <c r="GG183" s="73"/>
      <c r="GH183" s="73"/>
      <c r="GI183" s="73"/>
      <c r="GJ183" s="73"/>
      <c r="GK183" s="73"/>
      <c r="GL183" s="73"/>
      <c r="GM183" s="73"/>
      <c r="GN183" s="73"/>
      <c r="GO183" s="73"/>
      <c r="GP183" s="73"/>
      <c r="GQ183" s="73"/>
      <c r="GR183" s="73"/>
      <c r="GS183" s="73"/>
      <c r="GT183" s="73"/>
      <c r="GU183" s="73"/>
      <c r="GV183" s="73"/>
      <c r="GW183" s="73"/>
      <c r="GX183" s="73"/>
      <c r="GY183" s="73"/>
      <c r="GZ183" s="73"/>
      <c r="HA183" s="73"/>
      <c r="HB183" s="73"/>
      <c r="HC183" s="73"/>
      <c r="HD183" s="73"/>
      <c r="HE183" s="73"/>
      <c r="HF183" s="73"/>
      <c r="HG183" s="73"/>
      <c r="HH183" s="73"/>
      <c r="HI183" s="73"/>
      <c r="HJ183" s="73"/>
      <c r="HK183" s="73"/>
      <c r="HL183" s="73"/>
      <c r="HM183" s="73"/>
      <c r="HN183" s="73"/>
      <c r="HO183" s="73"/>
      <c r="HP183" s="73"/>
      <c r="HQ183" s="73"/>
      <c r="HR183" s="73"/>
      <c r="HS183" s="73"/>
      <c r="HT183" s="73"/>
      <c r="HU183" s="73"/>
      <c r="HV183" s="73"/>
      <c r="HW183" s="73"/>
      <c r="HX183" s="73"/>
      <c r="HY183" s="73"/>
      <c r="HZ183" s="73"/>
      <c r="IA183" s="73"/>
      <c r="IB183" s="73"/>
      <c r="IC183" s="73"/>
      <c r="ID183" s="73"/>
      <c r="IE183" s="73"/>
      <c r="IF183" s="73"/>
      <c r="IG183" s="73"/>
      <c r="IH183" s="73"/>
      <c r="II183" s="73"/>
      <c r="IJ183" s="73"/>
      <c r="IK183" s="73"/>
      <c r="IL183" s="73"/>
      <c r="IM183" s="73"/>
      <c r="IN183" s="73"/>
      <c r="IO183" s="73"/>
    </row>
    <row r="184" spans="1:249" s="73" customFormat="1" ht="12" customHeight="1">
      <c r="B184" s="210" t="s">
        <v>82</v>
      </c>
      <c r="C184" s="211"/>
      <c r="D184" s="211"/>
      <c r="E184" s="211"/>
      <c r="F184" s="211"/>
      <c r="G184" s="211"/>
      <c r="H184" s="211"/>
      <c r="I184" s="211"/>
      <c r="J184" s="212"/>
      <c r="K184" s="213" t="s">
        <v>86</v>
      </c>
      <c r="L184" s="214"/>
      <c r="M184" s="215"/>
      <c r="N184" s="40"/>
      <c r="O184" s="40"/>
      <c r="P184" s="40"/>
    </row>
    <row r="185" spans="1:249" s="150" customFormat="1" ht="12" customHeight="1">
      <c r="B185" s="258" t="s">
        <v>308</v>
      </c>
      <c r="C185" s="259"/>
      <c r="D185" s="259"/>
      <c r="E185" s="259"/>
      <c r="F185" s="259"/>
      <c r="G185" s="259"/>
      <c r="H185" s="259"/>
      <c r="I185" s="259"/>
      <c r="J185" s="260"/>
      <c r="K185" s="261">
        <v>7304034.3899999997</v>
      </c>
      <c r="L185" s="252"/>
      <c r="M185" s="253"/>
      <c r="N185" s="152"/>
      <c r="O185" s="152"/>
      <c r="P185" s="152"/>
    </row>
    <row r="186" spans="1:249" s="150" customFormat="1" ht="12" customHeight="1">
      <c r="B186" s="258" t="s">
        <v>309</v>
      </c>
      <c r="C186" s="259"/>
      <c r="D186" s="259"/>
      <c r="E186" s="259"/>
      <c r="F186" s="259"/>
      <c r="G186" s="259"/>
      <c r="H186" s="259"/>
      <c r="I186" s="259"/>
      <c r="J186" s="260"/>
      <c r="K186" s="261">
        <v>0</v>
      </c>
      <c r="L186" s="252"/>
      <c r="M186" s="253"/>
      <c r="N186" s="152"/>
      <c r="O186" s="152"/>
      <c r="P186" s="152"/>
    </row>
    <row r="187" spans="1:249" s="73" customFormat="1" ht="12" customHeight="1">
      <c r="B187" s="223" t="s">
        <v>310</v>
      </c>
      <c r="C187" s="224"/>
      <c r="D187" s="224"/>
      <c r="E187" s="224"/>
      <c r="F187" s="224"/>
      <c r="G187" s="224"/>
      <c r="H187" s="224"/>
      <c r="I187" s="224"/>
      <c r="J187" s="225"/>
      <c r="K187" s="254">
        <v>0</v>
      </c>
      <c r="L187" s="246"/>
      <c r="M187" s="247"/>
      <c r="N187" s="40"/>
      <c r="O187" s="40"/>
      <c r="P187" s="40"/>
    </row>
    <row r="188" spans="1:249" s="73" customFormat="1" ht="12" customHeight="1">
      <c r="B188" s="223" t="s">
        <v>311</v>
      </c>
      <c r="C188" s="224"/>
      <c r="D188" s="224"/>
      <c r="E188" s="224"/>
      <c r="F188" s="224"/>
      <c r="G188" s="224"/>
      <c r="H188" s="224"/>
      <c r="I188" s="224"/>
      <c r="J188" s="225"/>
      <c r="K188" s="254">
        <v>0</v>
      </c>
      <c r="L188" s="246"/>
      <c r="M188" s="247"/>
      <c r="N188" s="40"/>
      <c r="O188" s="40"/>
      <c r="P188" s="40"/>
    </row>
    <row r="189" spans="1:249" s="73" customFormat="1" ht="12" customHeight="1">
      <c r="B189" s="223" t="s">
        <v>312</v>
      </c>
      <c r="C189" s="224"/>
      <c r="D189" s="224"/>
      <c r="E189" s="224"/>
      <c r="F189" s="224"/>
      <c r="G189" s="224"/>
      <c r="H189" s="224"/>
      <c r="I189" s="224"/>
      <c r="J189" s="225"/>
      <c r="K189" s="254">
        <v>0</v>
      </c>
      <c r="L189" s="246"/>
      <c r="M189" s="247"/>
      <c r="N189" s="40"/>
      <c r="O189" s="40"/>
      <c r="P189" s="40"/>
    </row>
    <row r="190" spans="1:249" s="73" customFormat="1" ht="12" customHeight="1">
      <c r="B190" s="223" t="s">
        <v>313</v>
      </c>
      <c r="C190" s="224"/>
      <c r="D190" s="224"/>
      <c r="E190" s="224"/>
      <c r="F190" s="224"/>
      <c r="G190" s="224"/>
      <c r="H190" s="224"/>
      <c r="I190" s="224"/>
      <c r="J190" s="225"/>
      <c r="K190" s="254">
        <v>0</v>
      </c>
      <c r="L190" s="246"/>
      <c r="M190" s="247"/>
      <c r="N190" s="40"/>
      <c r="O190" s="40"/>
      <c r="P190" s="40"/>
    </row>
    <row r="191" spans="1:249" s="73" customFormat="1" ht="12" customHeight="1">
      <c r="B191" s="223" t="s">
        <v>314</v>
      </c>
      <c r="C191" s="224"/>
      <c r="D191" s="224"/>
      <c r="E191" s="224"/>
      <c r="F191" s="224"/>
      <c r="G191" s="224"/>
      <c r="H191" s="224"/>
      <c r="I191" s="224"/>
      <c r="J191" s="225"/>
      <c r="K191" s="254">
        <v>0</v>
      </c>
      <c r="L191" s="246"/>
      <c r="M191" s="247"/>
      <c r="N191" s="40"/>
      <c r="O191" s="40"/>
      <c r="P191" s="40"/>
    </row>
    <row r="192" spans="1:249" s="73" customFormat="1" ht="12" customHeight="1">
      <c r="B192" s="223" t="s">
        <v>315</v>
      </c>
      <c r="C192" s="224"/>
      <c r="D192" s="224"/>
      <c r="E192" s="224"/>
      <c r="F192" s="224"/>
      <c r="G192" s="224"/>
      <c r="H192" s="224"/>
      <c r="I192" s="224"/>
      <c r="J192" s="225"/>
      <c r="K192" s="254">
        <v>0</v>
      </c>
      <c r="L192" s="246"/>
      <c r="M192" s="247"/>
      <c r="N192" s="40"/>
      <c r="O192" s="40"/>
      <c r="P192" s="40"/>
    </row>
    <row r="193" spans="2:16" s="73" customFormat="1" ht="12" customHeight="1">
      <c r="B193" s="223" t="s">
        <v>316</v>
      </c>
      <c r="C193" s="224"/>
      <c r="D193" s="224"/>
      <c r="E193" s="224"/>
      <c r="F193" s="224"/>
      <c r="G193" s="224"/>
      <c r="H193" s="224"/>
      <c r="I193" s="224"/>
      <c r="J193" s="225"/>
      <c r="K193" s="254">
        <v>0</v>
      </c>
      <c r="L193" s="246"/>
      <c r="M193" s="247"/>
      <c r="N193" s="40"/>
      <c r="O193" s="40"/>
      <c r="P193" s="40"/>
    </row>
    <row r="194" spans="2:16" s="73" customFormat="1" ht="12" customHeight="1">
      <c r="B194" s="223" t="s">
        <v>317</v>
      </c>
      <c r="C194" s="224"/>
      <c r="D194" s="224"/>
      <c r="E194" s="224"/>
      <c r="F194" s="224"/>
      <c r="G194" s="224"/>
      <c r="H194" s="224"/>
      <c r="I194" s="224"/>
      <c r="J194" s="225"/>
      <c r="K194" s="254">
        <v>0</v>
      </c>
      <c r="L194" s="246"/>
      <c r="M194" s="247"/>
      <c r="N194" s="40"/>
      <c r="O194" s="40"/>
      <c r="P194" s="40"/>
    </row>
    <row r="195" spans="2:16" s="150" customFormat="1" ht="12" customHeight="1">
      <c r="B195" s="258" t="s">
        <v>318</v>
      </c>
      <c r="C195" s="259"/>
      <c r="D195" s="259"/>
      <c r="E195" s="259"/>
      <c r="F195" s="259"/>
      <c r="G195" s="259"/>
      <c r="H195" s="259"/>
      <c r="I195" s="259"/>
      <c r="J195" s="260"/>
      <c r="K195" s="261">
        <v>0</v>
      </c>
      <c r="L195" s="252"/>
      <c r="M195" s="253"/>
      <c r="N195" s="152"/>
      <c r="O195" s="152"/>
      <c r="P195" s="152"/>
    </row>
    <row r="196" spans="2:16" s="73" customFormat="1" ht="12" customHeight="1">
      <c r="B196" s="223" t="s">
        <v>319</v>
      </c>
      <c r="C196" s="224"/>
      <c r="D196" s="224"/>
      <c r="E196" s="224"/>
      <c r="F196" s="224"/>
      <c r="G196" s="224"/>
      <c r="H196" s="224"/>
      <c r="I196" s="224"/>
      <c r="J196" s="225"/>
      <c r="K196" s="254">
        <v>0</v>
      </c>
      <c r="L196" s="246"/>
      <c r="M196" s="247"/>
      <c r="N196" s="40"/>
      <c r="O196" s="40"/>
      <c r="P196" s="40"/>
    </row>
    <row r="197" spans="2:16" s="73" customFormat="1" ht="12" customHeight="1">
      <c r="B197" s="223" t="s">
        <v>320</v>
      </c>
      <c r="C197" s="224"/>
      <c r="D197" s="224"/>
      <c r="E197" s="224"/>
      <c r="F197" s="224"/>
      <c r="G197" s="224"/>
      <c r="H197" s="224"/>
      <c r="I197" s="224"/>
      <c r="J197" s="225"/>
      <c r="K197" s="254">
        <v>0</v>
      </c>
      <c r="L197" s="246"/>
      <c r="M197" s="247"/>
      <c r="N197" s="40"/>
      <c r="O197" s="40"/>
      <c r="P197" s="40"/>
    </row>
    <row r="198" spans="2:16" s="73" customFormat="1" ht="12" customHeight="1">
      <c r="B198" s="223" t="s">
        <v>321</v>
      </c>
      <c r="C198" s="224"/>
      <c r="D198" s="224"/>
      <c r="E198" s="224"/>
      <c r="F198" s="224"/>
      <c r="G198" s="224"/>
      <c r="H198" s="224"/>
      <c r="I198" s="224"/>
      <c r="J198" s="225"/>
      <c r="K198" s="254">
        <v>0</v>
      </c>
      <c r="L198" s="246"/>
      <c r="M198" s="247"/>
      <c r="N198" s="40"/>
      <c r="O198" s="40"/>
      <c r="P198" s="40"/>
    </row>
    <row r="199" spans="2:16" s="73" customFormat="1" ht="12" customHeight="1">
      <c r="B199" s="223" t="s">
        <v>322</v>
      </c>
      <c r="C199" s="224"/>
      <c r="D199" s="224"/>
      <c r="E199" s="224"/>
      <c r="F199" s="224"/>
      <c r="G199" s="224"/>
      <c r="H199" s="224"/>
      <c r="I199" s="224"/>
      <c r="J199" s="225"/>
      <c r="K199" s="254">
        <v>0</v>
      </c>
      <c r="L199" s="246"/>
      <c r="M199" s="247"/>
      <c r="N199" s="40"/>
      <c r="O199" s="40"/>
      <c r="P199" s="40"/>
    </row>
    <row r="200" spans="2:16" s="73" customFormat="1" ht="12" customHeight="1">
      <c r="B200" s="223" t="s">
        <v>323</v>
      </c>
      <c r="C200" s="224"/>
      <c r="D200" s="224"/>
      <c r="E200" s="224"/>
      <c r="F200" s="224"/>
      <c r="G200" s="224"/>
      <c r="H200" s="224"/>
      <c r="I200" s="224"/>
      <c r="J200" s="225"/>
      <c r="K200" s="254">
        <v>0</v>
      </c>
      <c r="L200" s="246"/>
      <c r="M200" s="247"/>
      <c r="N200" s="40"/>
      <c r="O200" s="40"/>
      <c r="P200" s="40"/>
    </row>
    <row r="201" spans="2:16" s="150" customFormat="1" ht="12" customHeight="1">
      <c r="B201" s="258" t="s">
        <v>324</v>
      </c>
      <c r="C201" s="259"/>
      <c r="D201" s="259"/>
      <c r="E201" s="259"/>
      <c r="F201" s="259"/>
      <c r="G201" s="259"/>
      <c r="H201" s="259"/>
      <c r="I201" s="259"/>
      <c r="J201" s="260"/>
      <c r="K201" s="261">
        <v>0</v>
      </c>
      <c r="L201" s="252"/>
      <c r="M201" s="253"/>
      <c r="N201" s="152"/>
      <c r="O201" s="152"/>
      <c r="P201" s="152"/>
    </row>
    <row r="202" spans="2:16" s="73" customFormat="1" ht="12" customHeight="1">
      <c r="B202" s="223" t="s">
        <v>325</v>
      </c>
      <c r="C202" s="224"/>
      <c r="D202" s="224"/>
      <c r="E202" s="224"/>
      <c r="F202" s="224"/>
      <c r="G202" s="224"/>
      <c r="H202" s="224"/>
      <c r="I202" s="224"/>
      <c r="J202" s="225"/>
      <c r="K202" s="254">
        <v>0</v>
      </c>
      <c r="L202" s="246"/>
      <c r="M202" s="247"/>
      <c r="N202" s="40"/>
      <c r="O202" s="40"/>
      <c r="P202" s="40"/>
    </row>
    <row r="203" spans="2:16" s="150" customFormat="1" ht="12" customHeight="1">
      <c r="B203" s="258" t="s">
        <v>326</v>
      </c>
      <c r="C203" s="259"/>
      <c r="D203" s="259"/>
      <c r="E203" s="259"/>
      <c r="F203" s="259"/>
      <c r="G203" s="259"/>
      <c r="H203" s="259"/>
      <c r="I203" s="259"/>
      <c r="J203" s="260"/>
      <c r="K203" s="261">
        <v>0</v>
      </c>
      <c r="L203" s="252"/>
      <c r="M203" s="253"/>
      <c r="N203" s="152"/>
      <c r="O203" s="152"/>
      <c r="P203" s="152"/>
    </row>
    <row r="204" spans="2:16" s="73" customFormat="1" ht="12" customHeight="1">
      <c r="B204" s="223" t="s">
        <v>327</v>
      </c>
      <c r="C204" s="224"/>
      <c r="D204" s="224"/>
      <c r="E204" s="224"/>
      <c r="F204" s="224"/>
      <c r="G204" s="224"/>
      <c r="H204" s="224"/>
      <c r="I204" s="224"/>
      <c r="J204" s="225"/>
      <c r="K204" s="254">
        <v>0</v>
      </c>
      <c r="L204" s="246"/>
      <c r="M204" s="247"/>
      <c r="N204" s="40"/>
      <c r="O204" s="40"/>
      <c r="P204" s="40"/>
    </row>
    <row r="205" spans="2:16" s="73" customFormat="1" ht="12" customHeight="1">
      <c r="B205" s="223" t="s">
        <v>328</v>
      </c>
      <c r="C205" s="224"/>
      <c r="D205" s="224"/>
      <c r="E205" s="224"/>
      <c r="F205" s="224"/>
      <c r="G205" s="224"/>
      <c r="H205" s="224"/>
      <c r="I205" s="224"/>
      <c r="J205" s="225"/>
      <c r="K205" s="254">
        <v>0</v>
      </c>
      <c r="L205" s="246"/>
      <c r="M205" s="247"/>
      <c r="N205" s="40"/>
      <c r="O205" s="40"/>
      <c r="P205" s="40"/>
    </row>
    <row r="206" spans="2:16" s="73" customFormat="1" ht="12" customHeight="1">
      <c r="B206" s="223" t="s">
        <v>329</v>
      </c>
      <c r="C206" s="224"/>
      <c r="D206" s="224"/>
      <c r="E206" s="224"/>
      <c r="F206" s="224"/>
      <c r="G206" s="224"/>
      <c r="H206" s="224"/>
      <c r="I206" s="224"/>
      <c r="J206" s="225"/>
      <c r="K206" s="254">
        <v>0</v>
      </c>
      <c r="L206" s="246"/>
      <c r="M206" s="247"/>
      <c r="N206" s="40"/>
      <c r="O206" s="40"/>
      <c r="P206" s="40"/>
    </row>
    <row r="207" spans="2:16" s="73" customFormat="1" ht="12" customHeight="1">
      <c r="B207" s="223" t="s">
        <v>330</v>
      </c>
      <c r="C207" s="224"/>
      <c r="D207" s="224"/>
      <c r="E207" s="224"/>
      <c r="F207" s="224"/>
      <c r="G207" s="224"/>
      <c r="H207" s="224"/>
      <c r="I207" s="224"/>
      <c r="J207" s="225"/>
      <c r="K207" s="254">
        <v>0</v>
      </c>
      <c r="L207" s="246"/>
      <c r="M207" s="247"/>
      <c r="N207" s="40"/>
      <c r="O207" s="40"/>
      <c r="P207" s="40"/>
    </row>
    <row r="208" spans="2:16" s="73" customFormat="1" ht="12" customHeight="1">
      <c r="B208" s="223" t="s">
        <v>331</v>
      </c>
      <c r="C208" s="224"/>
      <c r="D208" s="224"/>
      <c r="E208" s="224"/>
      <c r="F208" s="224"/>
      <c r="G208" s="224"/>
      <c r="H208" s="224"/>
      <c r="I208" s="224"/>
      <c r="J208" s="225"/>
      <c r="K208" s="254">
        <v>0</v>
      </c>
      <c r="L208" s="246"/>
      <c r="M208" s="247"/>
      <c r="N208" s="40"/>
      <c r="O208" s="40"/>
      <c r="P208" s="40"/>
    </row>
    <row r="209" spans="2:16" s="150" customFormat="1" ht="12" customHeight="1">
      <c r="B209" s="258" t="s">
        <v>332</v>
      </c>
      <c r="C209" s="259"/>
      <c r="D209" s="259"/>
      <c r="E209" s="259"/>
      <c r="F209" s="259"/>
      <c r="G209" s="259"/>
      <c r="H209" s="259"/>
      <c r="I209" s="259"/>
      <c r="J209" s="260"/>
      <c r="K209" s="261">
        <v>6104184.79</v>
      </c>
      <c r="L209" s="252"/>
      <c r="M209" s="253"/>
      <c r="N209" s="152"/>
      <c r="O209" s="152"/>
      <c r="P209" s="152"/>
    </row>
    <row r="210" spans="2:16" s="73" customFormat="1" ht="12" customHeight="1">
      <c r="B210" s="223" t="s">
        <v>333</v>
      </c>
      <c r="C210" s="224"/>
      <c r="D210" s="224"/>
      <c r="E210" s="224"/>
      <c r="F210" s="224"/>
      <c r="G210" s="224"/>
      <c r="H210" s="224"/>
      <c r="I210" s="224"/>
      <c r="J210" s="225"/>
      <c r="K210" s="254">
        <v>0</v>
      </c>
      <c r="L210" s="246"/>
      <c r="M210" s="247"/>
      <c r="N210" s="40"/>
      <c r="O210" s="40"/>
      <c r="P210" s="40"/>
    </row>
    <row r="211" spans="2:16" s="73" customFormat="1" ht="12" customHeight="1">
      <c r="B211" s="223" t="s">
        <v>334</v>
      </c>
      <c r="C211" s="224"/>
      <c r="D211" s="224"/>
      <c r="E211" s="224"/>
      <c r="F211" s="224"/>
      <c r="G211" s="224"/>
      <c r="H211" s="224"/>
      <c r="I211" s="224"/>
      <c r="J211" s="225"/>
      <c r="K211" s="254">
        <v>0</v>
      </c>
      <c r="L211" s="246"/>
      <c r="M211" s="247"/>
      <c r="N211" s="40"/>
      <c r="O211" s="40"/>
      <c r="P211" s="40"/>
    </row>
    <row r="212" spans="2:16" s="73" customFormat="1" ht="12" customHeight="1">
      <c r="B212" s="223" t="s">
        <v>335</v>
      </c>
      <c r="C212" s="224"/>
      <c r="D212" s="224"/>
      <c r="E212" s="224"/>
      <c r="F212" s="224"/>
      <c r="G212" s="224"/>
      <c r="H212" s="224"/>
      <c r="I212" s="224"/>
      <c r="J212" s="225"/>
      <c r="K212" s="254">
        <v>0</v>
      </c>
      <c r="L212" s="246"/>
      <c r="M212" s="247"/>
      <c r="N212" s="40"/>
      <c r="O212" s="40"/>
      <c r="P212" s="40"/>
    </row>
    <row r="213" spans="2:16" s="73" customFormat="1" ht="12" customHeight="1">
      <c r="B213" s="223" t="s">
        <v>336</v>
      </c>
      <c r="C213" s="224"/>
      <c r="D213" s="224"/>
      <c r="E213" s="224"/>
      <c r="F213" s="224"/>
      <c r="G213" s="224"/>
      <c r="H213" s="224"/>
      <c r="I213" s="224"/>
      <c r="J213" s="225"/>
      <c r="K213" s="254">
        <v>6104184.79</v>
      </c>
      <c r="L213" s="246"/>
      <c r="M213" s="247"/>
      <c r="N213" s="40"/>
      <c r="O213" s="40"/>
      <c r="P213" s="40"/>
    </row>
    <row r="214" spans="2:16" s="150" customFormat="1" ht="12" customHeight="1">
      <c r="B214" s="258" t="s">
        <v>337</v>
      </c>
      <c r="C214" s="259"/>
      <c r="D214" s="259"/>
      <c r="E214" s="259"/>
      <c r="F214" s="259"/>
      <c r="G214" s="259"/>
      <c r="H214" s="259"/>
      <c r="I214" s="259"/>
      <c r="J214" s="260"/>
      <c r="K214" s="261">
        <v>1199849.6000000001</v>
      </c>
      <c r="L214" s="252"/>
      <c r="M214" s="253"/>
      <c r="N214" s="152"/>
      <c r="O214" s="152"/>
      <c r="P214" s="152"/>
    </row>
    <row r="215" spans="2:16" s="73" customFormat="1" ht="12" customHeight="1">
      <c r="B215" s="223" t="s">
        <v>338</v>
      </c>
      <c r="C215" s="224"/>
      <c r="D215" s="224"/>
      <c r="E215" s="224"/>
      <c r="F215" s="224"/>
      <c r="G215" s="224"/>
      <c r="H215" s="224"/>
      <c r="I215" s="224"/>
      <c r="J215" s="225"/>
      <c r="K215" s="254">
        <v>0</v>
      </c>
      <c r="L215" s="246"/>
      <c r="M215" s="247"/>
      <c r="N215" s="40"/>
      <c r="O215" s="40"/>
      <c r="P215" s="40"/>
    </row>
    <row r="216" spans="2:16" s="73" customFormat="1" ht="12" customHeight="1">
      <c r="B216" s="223" t="s">
        <v>339</v>
      </c>
      <c r="C216" s="224"/>
      <c r="D216" s="224"/>
      <c r="E216" s="224"/>
      <c r="F216" s="224"/>
      <c r="G216" s="224"/>
      <c r="H216" s="224"/>
      <c r="I216" s="224"/>
      <c r="J216" s="225"/>
      <c r="K216" s="254">
        <v>0</v>
      </c>
      <c r="L216" s="246"/>
      <c r="M216" s="247"/>
      <c r="N216" s="40"/>
      <c r="O216" s="40"/>
      <c r="P216" s="40"/>
    </row>
    <row r="217" spans="2:16" s="73" customFormat="1" ht="12" customHeight="1">
      <c r="B217" s="223" t="s">
        <v>340</v>
      </c>
      <c r="C217" s="224"/>
      <c r="D217" s="224"/>
      <c r="E217" s="224"/>
      <c r="F217" s="224"/>
      <c r="G217" s="224"/>
      <c r="H217" s="224"/>
      <c r="I217" s="224"/>
      <c r="J217" s="225"/>
      <c r="K217" s="254">
        <v>0</v>
      </c>
      <c r="L217" s="246"/>
      <c r="M217" s="247"/>
      <c r="N217" s="40"/>
      <c r="O217" s="40"/>
      <c r="P217" s="40"/>
    </row>
    <row r="218" spans="2:16" s="73" customFormat="1" ht="12" customHeight="1">
      <c r="B218" s="223" t="s">
        <v>341</v>
      </c>
      <c r="C218" s="224"/>
      <c r="D218" s="224"/>
      <c r="E218" s="224"/>
      <c r="F218" s="224"/>
      <c r="G218" s="224"/>
      <c r="H218" s="224"/>
      <c r="I218" s="224"/>
      <c r="J218" s="225"/>
      <c r="K218" s="254">
        <v>0</v>
      </c>
      <c r="L218" s="246"/>
      <c r="M218" s="247"/>
      <c r="N218" s="40"/>
      <c r="O218" s="40"/>
      <c r="P218" s="40"/>
    </row>
    <row r="219" spans="2:16" s="73" customFormat="1" ht="12" customHeight="1">
      <c r="B219" s="223" t="s">
        <v>342</v>
      </c>
      <c r="C219" s="224"/>
      <c r="D219" s="224"/>
      <c r="E219" s="224"/>
      <c r="F219" s="224"/>
      <c r="G219" s="224"/>
      <c r="H219" s="224"/>
      <c r="I219" s="224"/>
      <c r="J219" s="225"/>
      <c r="K219" s="254">
        <v>0</v>
      </c>
      <c r="L219" s="246"/>
      <c r="M219" s="247"/>
      <c r="N219" s="40"/>
      <c r="O219" s="40"/>
      <c r="P219" s="40"/>
    </row>
    <row r="220" spans="2:16" s="73" customFormat="1" ht="12" customHeight="1">
      <c r="B220" s="223" t="s">
        <v>343</v>
      </c>
      <c r="C220" s="224"/>
      <c r="D220" s="224"/>
      <c r="E220" s="224"/>
      <c r="F220" s="224"/>
      <c r="G220" s="224"/>
      <c r="H220" s="224"/>
      <c r="I220" s="224"/>
      <c r="J220" s="225"/>
      <c r="K220" s="254">
        <v>0</v>
      </c>
      <c r="L220" s="246"/>
      <c r="M220" s="247"/>
      <c r="N220" s="40"/>
      <c r="O220" s="40"/>
      <c r="P220" s="40"/>
    </row>
    <row r="221" spans="2:16" s="73" customFormat="1" ht="12" customHeight="1">
      <c r="B221" s="223" t="s">
        <v>344</v>
      </c>
      <c r="C221" s="224"/>
      <c r="D221" s="224"/>
      <c r="E221" s="224"/>
      <c r="F221" s="224"/>
      <c r="G221" s="224"/>
      <c r="H221" s="224"/>
      <c r="I221" s="224"/>
      <c r="J221" s="225"/>
      <c r="K221" s="254">
        <v>0</v>
      </c>
      <c r="L221" s="246"/>
      <c r="M221" s="247"/>
      <c r="N221" s="40"/>
      <c r="O221" s="40"/>
      <c r="P221" s="40"/>
    </row>
    <row r="222" spans="2:16" s="73" customFormat="1" ht="12" customHeight="1">
      <c r="B222" s="223" t="s">
        <v>345</v>
      </c>
      <c r="C222" s="224"/>
      <c r="D222" s="224"/>
      <c r="E222" s="224"/>
      <c r="F222" s="224"/>
      <c r="G222" s="224"/>
      <c r="H222" s="224"/>
      <c r="I222" s="224"/>
      <c r="J222" s="225"/>
      <c r="K222" s="254">
        <v>0</v>
      </c>
      <c r="L222" s="246"/>
      <c r="M222" s="247"/>
      <c r="N222" s="40"/>
      <c r="O222" s="40"/>
      <c r="P222" s="40"/>
    </row>
    <row r="223" spans="2:16" s="73" customFormat="1" ht="12" customHeight="1">
      <c r="B223" s="223" t="s">
        <v>346</v>
      </c>
      <c r="C223" s="224"/>
      <c r="D223" s="224"/>
      <c r="E223" s="224"/>
      <c r="F223" s="224"/>
      <c r="G223" s="224"/>
      <c r="H223" s="224"/>
      <c r="I223" s="224"/>
      <c r="J223" s="225"/>
      <c r="K223" s="254">
        <v>1199849.6000000001</v>
      </c>
      <c r="L223" s="246"/>
      <c r="M223" s="247"/>
      <c r="N223" s="40"/>
      <c r="O223" s="40"/>
      <c r="P223" s="40"/>
    </row>
    <row r="224" spans="2:16" s="150" customFormat="1" ht="12" customHeight="1">
      <c r="B224" s="258" t="s">
        <v>347</v>
      </c>
      <c r="C224" s="259"/>
      <c r="D224" s="259"/>
      <c r="E224" s="259"/>
      <c r="F224" s="259"/>
      <c r="G224" s="259"/>
      <c r="H224" s="259"/>
      <c r="I224" s="259"/>
      <c r="J224" s="260"/>
      <c r="K224" s="261">
        <v>0</v>
      </c>
      <c r="L224" s="252"/>
      <c r="M224" s="253"/>
      <c r="N224" s="152"/>
      <c r="O224" s="152"/>
      <c r="P224" s="152"/>
    </row>
    <row r="225" spans="2:16" s="73" customFormat="1" ht="12" customHeight="1">
      <c r="B225" s="223" t="s">
        <v>348</v>
      </c>
      <c r="C225" s="224"/>
      <c r="D225" s="224"/>
      <c r="E225" s="224"/>
      <c r="F225" s="224"/>
      <c r="G225" s="224"/>
      <c r="H225" s="224"/>
      <c r="I225" s="224"/>
      <c r="J225" s="225"/>
      <c r="K225" s="254">
        <v>0</v>
      </c>
      <c r="L225" s="246"/>
      <c r="M225" s="247"/>
      <c r="N225" s="40"/>
      <c r="O225" s="40"/>
      <c r="P225" s="40"/>
    </row>
    <row r="226" spans="2:16" s="73" customFormat="1" ht="12" customHeight="1">
      <c r="B226" s="223" t="s">
        <v>349</v>
      </c>
      <c r="C226" s="224"/>
      <c r="D226" s="224"/>
      <c r="E226" s="224"/>
      <c r="F226" s="224"/>
      <c r="G226" s="224"/>
      <c r="H226" s="224"/>
      <c r="I226" s="224"/>
      <c r="J226" s="225"/>
      <c r="K226" s="254">
        <v>0</v>
      </c>
      <c r="L226" s="246"/>
      <c r="M226" s="247"/>
      <c r="N226" s="40"/>
      <c r="O226" s="40"/>
      <c r="P226" s="40"/>
    </row>
    <row r="227" spans="2:16" s="73" customFormat="1" ht="12" customHeight="1">
      <c r="B227" s="223" t="s">
        <v>350</v>
      </c>
      <c r="C227" s="224"/>
      <c r="D227" s="224"/>
      <c r="E227" s="224"/>
      <c r="F227" s="224"/>
      <c r="G227" s="224"/>
      <c r="H227" s="224"/>
      <c r="I227" s="224"/>
      <c r="J227" s="225"/>
      <c r="K227" s="254">
        <v>0</v>
      </c>
      <c r="L227" s="246"/>
      <c r="M227" s="247"/>
      <c r="N227" s="40"/>
      <c r="O227" s="40"/>
      <c r="P227" s="40"/>
    </row>
    <row r="228" spans="2:16" s="73" customFormat="1" ht="12" customHeight="1">
      <c r="B228" s="223" t="s">
        <v>351</v>
      </c>
      <c r="C228" s="224"/>
      <c r="D228" s="224"/>
      <c r="E228" s="224"/>
      <c r="F228" s="224"/>
      <c r="G228" s="224"/>
      <c r="H228" s="224"/>
      <c r="I228" s="224"/>
      <c r="J228" s="225"/>
      <c r="K228" s="254">
        <v>0</v>
      </c>
      <c r="L228" s="246"/>
      <c r="M228" s="247"/>
      <c r="N228" s="40"/>
      <c r="O228" s="40"/>
      <c r="P228" s="40"/>
    </row>
    <row r="229" spans="2:16" s="150" customFormat="1" ht="12" customHeight="1">
      <c r="B229" s="258" t="s">
        <v>352</v>
      </c>
      <c r="C229" s="259"/>
      <c r="D229" s="259"/>
      <c r="E229" s="259"/>
      <c r="F229" s="259"/>
      <c r="G229" s="259"/>
      <c r="H229" s="259"/>
      <c r="I229" s="259"/>
      <c r="J229" s="260"/>
      <c r="K229" s="261">
        <v>0</v>
      </c>
      <c r="L229" s="252"/>
      <c r="M229" s="253"/>
      <c r="N229" s="152"/>
      <c r="O229" s="152"/>
      <c r="P229" s="152"/>
    </row>
    <row r="230" spans="2:16" s="73" customFormat="1" ht="12" customHeight="1">
      <c r="B230" s="223" t="s">
        <v>353</v>
      </c>
      <c r="C230" s="224"/>
      <c r="D230" s="224"/>
      <c r="E230" s="224"/>
      <c r="F230" s="224"/>
      <c r="G230" s="224"/>
      <c r="H230" s="224"/>
      <c r="I230" s="224"/>
      <c r="J230" s="225"/>
      <c r="K230" s="254">
        <v>0</v>
      </c>
      <c r="L230" s="246"/>
      <c r="M230" s="247"/>
      <c r="N230" s="40"/>
      <c r="O230" s="40"/>
      <c r="P230" s="40"/>
    </row>
    <row r="231" spans="2:16" s="73" customFormat="1" ht="12" customHeight="1">
      <c r="B231" s="223" t="s">
        <v>354</v>
      </c>
      <c r="C231" s="224"/>
      <c r="D231" s="224"/>
      <c r="E231" s="224"/>
      <c r="F231" s="224"/>
      <c r="G231" s="224"/>
      <c r="H231" s="224"/>
      <c r="I231" s="224"/>
      <c r="J231" s="225"/>
      <c r="K231" s="254">
        <v>0</v>
      </c>
      <c r="L231" s="246"/>
      <c r="M231" s="247"/>
      <c r="N231" s="40"/>
      <c r="O231" s="40"/>
      <c r="P231" s="40"/>
    </row>
    <row r="232" spans="2:16" s="150" customFormat="1" ht="12" customHeight="1">
      <c r="B232" s="258" t="s">
        <v>355</v>
      </c>
      <c r="C232" s="259"/>
      <c r="D232" s="259"/>
      <c r="E232" s="259"/>
      <c r="F232" s="259"/>
      <c r="G232" s="259"/>
      <c r="H232" s="259"/>
      <c r="I232" s="259"/>
      <c r="J232" s="260"/>
      <c r="K232" s="261">
        <v>0</v>
      </c>
      <c r="L232" s="252"/>
      <c r="M232" s="253"/>
      <c r="N232" s="152"/>
      <c r="O232" s="152"/>
      <c r="P232" s="152"/>
    </row>
    <row r="233" spans="2:16" s="150" customFormat="1" ht="12" customHeight="1">
      <c r="B233" s="258" t="s">
        <v>356</v>
      </c>
      <c r="C233" s="259"/>
      <c r="D233" s="259"/>
      <c r="E233" s="259"/>
      <c r="F233" s="259"/>
      <c r="G233" s="259"/>
      <c r="H233" s="259"/>
      <c r="I233" s="259"/>
      <c r="J233" s="260"/>
      <c r="K233" s="261">
        <v>0</v>
      </c>
      <c r="L233" s="252"/>
      <c r="M233" s="253"/>
      <c r="N233" s="152"/>
      <c r="O233" s="152"/>
      <c r="P233" s="152"/>
    </row>
    <row r="234" spans="2:16" s="73" customFormat="1" ht="12" customHeight="1">
      <c r="B234" s="223" t="s">
        <v>357</v>
      </c>
      <c r="C234" s="224"/>
      <c r="D234" s="224"/>
      <c r="E234" s="224"/>
      <c r="F234" s="224"/>
      <c r="G234" s="224"/>
      <c r="H234" s="224"/>
      <c r="I234" s="224"/>
      <c r="J234" s="225"/>
      <c r="K234" s="254">
        <v>0</v>
      </c>
      <c r="L234" s="246"/>
      <c r="M234" s="247"/>
      <c r="N234" s="40"/>
      <c r="O234" s="40"/>
      <c r="P234" s="40"/>
    </row>
    <row r="235" spans="2:16" s="73" customFormat="1" ht="12" customHeight="1">
      <c r="B235" s="223" t="s">
        <v>358</v>
      </c>
      <c r="C235" s="224"/>
      <c r="D235" s="224"/>
      <c r="E235" s="224"/>
      <c r="F235" s="224"/>
      <c r="G235" s="224"/>
      <c r="H235" s="224"/>
      <c r="I235" s="224"/>
      <c r="J235" s="225"/>
      <c r="K235" s="254">
        <v>0</v>
      </c>
      <c r="L235" s="246"/>
      <c r="M235" s="247"/>
      <c r="N235" s="40"/>
      <c r="O235" s="40"/>
      <c r="P235" s="40"/>
    </row>
    <row r="236" spans="2:16" s="73" customFormat="1" ht="12" customHeight="1">
      <c r="B236" s="223" t="s">
        <v>359</v>
      </c>
      <c r="C236" s="224"/>
      <c r="D236" s="224"/>
      <c r="E236" s="224"/>
      <c r="F236" s="224"/>
      <c r="G236" s="224"/>
      <c r="H236" s="224"/>
      <c r="I236" s="224"/>
      <c r="J236" s="225"/>
      <c r="K236" s="254">
        <v>0</v>
      </c>
      <c r="L236" s="246"/>
      <c r="M236" s="247"/>
      <c r="N236" s="40"/>
      <c r="O236" s="40"/>
      <c r="P236" s="40"/>
    </row>
    <row r="237" spans="2:16" s="150" customFormat="1" ht="12" customHeight="1">
      <c r="B237" s="258" t="s">
        <v>360</v>
      </c>
      <c r="C237" s="259"/>
      <c r="D237" s="259"/>
      <c r="E237" s="259"/>
      <c r="F237" s="259"/>
      <c r="G237" s="259"/>
      <c r="H237" s="259"/>
      <c r="I237" s="259"/>
      <c r="J237" s="260"/>
      <c r="K237" s="261">
        <v>0</v>
      </c>
      <c r="L237" s="252"/>
      <c r="M237" s="253"/>
      <c r="N237" s="152"/>
      <c r="O237" s="152"/>
      <c r="P237" s="152"/>
    </row>
    <row r="238" spans="2:16" s="73" customFormat="1" ht="12" customHeight="1">
      <c r="B238" s="223" t="s">
        <v>361</v>
      </c>
      <c r="C238" s="224"/>
      <c r="D238" s="224"/>
      <c r="E238" s="224"/>
      <c r="F238" s="224"/>
      <c r="G238" s="224"/>
      <c r="H238" s="224"/>
      <c r="I238" s="224"/>
      <c r="J238" s="225"/>
      <c r="K238" s="254">
        <v>0</v>
      </c>
      <c r="L238" s="246"/>
      <c r="M238" s="247"/>
      <c r="N238" s="40"/>
      <c r="O238" s="40"/>
      <c r="P238" s="40"/>
    </row>
    <row r="239" spans="2:16" s="73" customFormat="1" ht="12" customHeight="1">
      <c r="B239" s="223" t="s">
        <v>362</v>
      </c>
      <c r="C239" s="224"/>
      <c r="D239" s="224"/>
      <c r="E239" s="224"/>
      <c r="F239" s="224"/>
      <c r="G239" s="224"/>
      <c r="H239" s="224"/>
      <c r="I239" s="224"/>
      <c r="J239" s="225"/>
      <c r="K239" s="254">
        <v>0</v>
      </c>
      <c r="L239" s="246"/>
      <c r="M239" s="247"/>
      <c r="N239" s="40"/>
      <c r="O239" s="40"/>
      <c r="P239" s="40"/>
    </row>
    <row r="240" spans="2:16" s="73" customFormat="1" ht="12" customHeight="1">
      <c r="B240" s="223" t="s">
        <v>363</v>
      </c>
      <c r="C240" s="224"/>
      <c r="D240" s="224"/>
      <c r="E240" s="224"/>
      <c r="F240" s="224"/>
      <c r="G240" s="224"/>
      <c r="H240" s="224"/>
      <c r="I240" s="224"/>
      <c r="J240" s="225"/>
      <c r="K240" s="254">
        <v>0</v>
      </c>
      <c r="L240" s="246"/>
      <c r="M240" s="247"/>
      <c r="N240" s="40"/>
      <c r="O240" s="40"/>
      <c r="P240" s="40"/>
    </row>
    <row r="241" spans="2:16" s="73" customFormat="1" ht="12" customHeight="1">
      <c r="B241" s="223" t="s">
        <v>364</v>
      </c>
      <c r="C241" s="224"/>
      <c r="D241" s="224"/>
      <c r="E241" s="224"/>
      <c r="F241" s="224"/>
      <c r="G241" s="224"/>
      <c r="H241" s="224"/>
      <c r="I241" s="224"/>
      <c r="J241" s="225"/>
      <c r="K241" s="254">
        <v>0</v>
      </c>
      <c r="L241" s="246"/>
      <c r="M241" s="247"/>
      <c r="N241" s="40"/>
      <c r="O241" s="40"/>
      <c r="P241" s="40"/>
    </row>
    <row r="242" spans="2:16" s="73" customFormat="1" ht="12" customHeight="1">
      <c r="B242" s="223" t="s">
        <v>365</v>
      </c>
      <c r="C242" s="224"/>
      <c r="D242" s="224"/>
      <c r="E242" s="224"/>
      <c r="F242" s="224"/>
      <c r="G242" s="224"/>
      <c r="H242" s="224"/>
      <c r="I242" s="224"/>
      <c r="J242" s="225"/>
      <c r="K242" s="254">
        <v>0</v>
      </c>
      <c r="L242" s="246"/>
      <c r="M242" s="247"/>
      <c r="N242" s="40"/>
      <c r="O242" s="40"/>
      <c r="P242" s="40"/>
    </row>
    <row r="243" spans="2:16" s="73" customFormat="1" ht="12" customHeight="1">
      <c r="B243" s="223" t="s">
        <v>366</v>
      </c>
      <c r="C243" s="224"/>
      <c r="D243" s="224"/>
      <c r="E243" s="224"/>
      <c r="F243" s="224"/>
      <c r="G243" s="224"/>
      <c r="H243" s="224"/>
      <c r="I243" s="224"/>
      <c r="J243" s="225"/>
      <c r="K243" s="254">
        <v>0</v>
      </c>
      <c r="L243" s="246"/>
      <c r="M243" s="247"/>
      <c r="N243" s="40"/>
      <c r="O243" s="40"/>
      <c r="P243" s="40"/>
    </row>
    <row r="244" spans="2:16" s="73" customFormat="1" ht="12" customHeight="1">
      <c r="B244" s="187" t="s">
        <v>84</v>
      </c>
      <c r="C244" s="188"/>
      <c r="D244" s="188"/>
      <c r="E244" s="188"/>
      <c r="F244" s="188"/>
      <c r="G244" s="188"/>
      <c r="H244" s="188"/>
      <c r="I244" s="188"/>
      <c r="J244" s="189"/>
      <c r="K244" s="251">
        <f>SUM(K185,K232)</f>
        <v>7304034.3899999997</v>
      </c>
      <c r="L244" s="252"/>
      <c r="M244" s="253"/>
      <c r="N244" s="40"/>
      <c r="O244" s="40"/>
      <c r="P244" s="40"/>
    </row>
    <row r="245" spans="2:16" s="73" customFormat="1" ht="12" customHeight="1">
      <c r="B245" s="143"/>
      <c r="C245" s="143"/>
      <c r="D245" s="143"/>
      <c r="E245" s="143"/>
      <c r="F245" s="143"/>
      <c r="G245" s="143"/>
      <c r="H245" s="143"/>
      <c r="I245" s="143"/>
      <c r="J245" s="143"/>
      <c r="K245" s="327"/>
      <c r="L245" s="327"/>
      <c r="M245" s="327"/>
      <c r="N245" s="40"/>
      <c r="O245" s="40"/>
      <c r="P245" s="40"/>
    </row>
    <row r="246" spans="2:16" s="73" customFormat="1" ht="12" customHeight="1">
      <c r="B246" s="143"/>
      <c r="C246" s="143"/>
      <c r="D246" s="143"/>
      <c r="E246" s="143"/>
      <c r="F246" s="143"/>
      <c r="G246" s="143"/>
      <c r="H246" s="143"/>
      <c r="I246" s="143"/>
      <c r="J246" s="143"/>
      <c r="K246" s="327"/>
      <c r="L246" s="327"/>
      <c r="M246" s="327"/>
      <c r="N246" s="40"/>
      <c r="O246" s="40"/>
      <c r="P246" s="40"/>
    </row>
    <row r="247" spans="2:16" s="73" customFormat="1" ht="12" customHeight="1">
      <c r="B247" s="143"/>
      <c r="C247" s="143"/>
      <c r="D247" s="143"/>
      <c r="E247" s="143"/>
      <c r="F247" s="143"/>
      <c r="G247" s="143"/>
      <c r="H247" s="143"/>
      <c r="I247" s="143"/>
      <c r="J247" s="143"/>
      <c r="K247" s="327"/>
      <c r="L247" s="327"/>
      <c r="M247" s="327"/>
      <c r="N247" s="40"/>
      <c r="O247" s="40"/>
      <c r="P247" s="40"/>
    </row>
    <row r="248" spans="2:16" s="73" customFormat="1" ht="12" customHeight="1">
      <c r="B248" s="143"/>
      <c r="C248" s="143"/>
      <c r="D248" s="143"/>
      <c r="E248" s="143"/>
      <c r="F248" s="143"/>
      <c r="G248" s="143"/>
      <c r="H248" s="143"/>
      <c r="I248" s="143"/>
      <c r="J248" s="143"/>
      <c r="K248" s="327"/>
      <c r="L248" s="327"/>
      <c r="M248" s="327"/>
      <c r="N248" s="40"/>
      <c r="O248" s="40"/>
      <c r="P248" s="40"/>
    </row>
    <row r="249" spans="2:16" s="73" customFormat="1" ht="12" customHeight="1">
      <c r="B249" s="143"/>
      <c r="C249" s="143"/>
      <c r="D249" s="143"/>
      <c r="E249" s="143"/>
      <c r="F249" s="143"/>
      <c r="G249" s="143"/>
      <c r="H249" s="143"/>
      <c r="I249" s="143"/>
      <c r="J249" s="143"/>
      <c r="K249" s="327"/>
      <c r="L249" s="327"/>
      <c r="M249" s="327"/>
      <c r="N249" s="40"/>
      <c r="O249" s="40"/>
      <c r="P249" s="40"/>
    </row>
    <row r="250" spans="2:16" s="73" customFormat="1" ht="12" customHeight="1">
      <c r="B250" s="143"/>
      <c r="C250" s="143"/>
      <c r="D250" s="143"/>
      <c r="E250" s="143"/>
      <c r="F250" s="143"/>
      <c r="G250" s="143"/>
      <c r="H250" s="143"/>
      <c r="I250" s="143"/>
      <c r="J250" s="143"/>
      <c r="K250" s="327"/>
      <c r="L250" s="327"/>
      <c r="M250" s="327"/>
      <c r="N250" s="40"/>
      <c r="O250" s="40"/>
      <c r="P250" s="40"/>
    </row>
    <row r="251" spans="2:16" s="73" customFormat="1" ht="12" customHeight="1">
      <c r="B251" s="143"/>
      <c r="C251" s="143"/>
      <c r="D251" s="143"/>
      <c r="E251" s="143"/>
      <c r="F251" s="143"/>
      <c r="G251" s="143"/>
      <c r="H251" s="143"/>
      <c r="I251" s="143"/>
      <c r="J251" s="143"/>
      <c r="K251" s="327"/>
      <c r="L251" s="327"/>
      <c r="M251" s="327"/>
      <c r="N251" s="40"/>
      <c r="O251" s="40"/>
      <c r="P251" s="40"/>
    </row>
    <row r="252" spans="2:16" s="73" customFormat="1" ht="12" customHeight="1">
      <c r="B252" s="143"/>
      <c r="C252" s="143"/>
      <c r="D252" s="143"/>
      <c r="E252" s="143"/>
      <c r="F252" s="143"/>
      <c r="G252" s="143"/>
      <c r="H252" s="143"/>
      <c r="I252" s="143"/>
      <c r="J252" s="143"/>
      <c r="K252" s="327"/>
      <c r="L252" s="327"/>
      <c r="M252" s="327"/>
      <c r="N252" s="40"/>
      <c r="O252" s="40"/>
      <c r="P252" s="40"/>
    </row>
    <row r="253" spans="2:16" s="73" customFormat="1" ht="12" customHeight="1">
      <c r="B253" s="143"/>
      <c r="C253" s="143"/>
      <c r="D253" s="143"/>
      <c r="E253" s="143"/>
      <c r="F253" s="143"/>
      <c r="G253" s="143"/>
      <c r="H253" s="143"/>
      <c r="I253" s="143"/>
      <c r="J253" s="143"/>
      <c r="K253" s="327"/>
      <c r="L253" s="327"/>
      <c r="M253" s="327"/>
      <c r="N253" s="40"/>
      <c r="O253" s="40"/>
      <c r="P253" s="40"/>
    </row>
    <row r="254" spans="2:16" s="73" customFormat="1" ht="12" customHeight="1">
      <c r="B254" s="143"/>
      <c r="C254" s="143"/>
      <c r="D254" s="143"/>
      <c r="E254" s="143"/>
      <c r="F254" s="143"/>
      <c r="G254" s="143"/>
      <c r="H254" s="143"/>
      <c r="I254" s="143"/>
      <c r="J254" s="143"/>
      <c r="K254" s="327"/>
      <c r="L254" s="327"/>
      <c r="M254" s="327"/>
      <c r="N254" s="40"/>
      <c r="O254" s="40"/>
      <c r="P254" s="40"/>
    </row>
    <row r="255" spans="2:16" s="73" customFormat="1" ht="12" customHeight="1">
      <c r="B255" s="143"/>
      <c r="C255" s="143"/>
      <c r="D255" s="143"/>
      <c r="E255" s="143"/>
      <c r="F255" s="143"/>
      <c r="G255" s="143"/>
      <c r="H255" s="143"/>
      <c r="I255" s="143"/>
      <c r="J255" s="143"/>
      <c r="K255" s="327"/>
      <c r="L255" s="327"/>
      <c r="M255" s="327"/>
      <c r="N255" s="40"/>
      <c r="O255" s="40"/>
      <c r="P255" s="40"/>
    </row>
    <row r="256" spans="2:16" s="73" customFormat="1" ht="12" customHeight="1">
      <c r="B256" s="143"/>
      <c r="C256" s="143"/>
      <c r="D256" s="143"/>
      <c r="E256" s="143"/>
      <c r="F256" s="143"/>
      <c r="G256" s="143"/>
      <c r="H256" s="143"/>
      <c r="I256" s="143"/>
      <c r="J256" s="143"/>
      <c r="K256" s="327"/>
      <c r="L256" s="327"/>
      <c r="M256" s="327"/>
      <c r="N256" s="40"/>
      <c r="O256" s="40"/>
      <c r="P256" s="40"/>
    </row>
    <row r="257" spans="1:249" s="73" customFormat="1" ht="12" customHeight="1">
      <c r="B257" s="143"/>
      <c r="C257" s="143"/>
      <c r="D257" s="143"/>
      <c r="E257" s="143"/>
      <c r="F257" s="143"/>
      <c r="G257" s="143"/>
      <c r="H257" s="143"/>
      <c r="I257" s="143"/>
      <c r="J257" s="143"/>
      <c r="K257" s="327"/>
      <c r="L257" s="327"/>
      <c r="M257" s="327"/>
      <c r="N257" s="40"/>
      <c r="O257" s="40"/>
      <c r="P257" s="40"/>
    </row>
    <row r="258" spans="1:249" s="73" customFormat="1" ht="12" customHeight="1">
      <c r="B258" s="143"/>
      <c r="C258" s="143"/>
      <c r="D258" s="143"/>
      <c r="E258" s="143"/>
      <c r="F258" s="143"/>
      <c r="G258" s="143"/>
      <c r="H258" s="143"/>
      <c r="I258" s="143"/>
      <c r="J258" s="143"/>
      <c r="K258" s="327"/>
      <c r="L258" s="327"/>
      <c r="M258" s="327"/>
      <c r="N258" s="40"/>
      <c r="O258" s="40"/>
      <c r="P258" s="40"/>
    </row>
    <row r="259" spans="1:249" s="73" customFormat="1" ht="12" customHeight="1">
      <c r="B259" s="143"/>
      <c r="C259" s="143"/>
      <c r="D259" s="143"/>
      <c r="E259" s="143"/>
      <c r="F259" s="143"/>
      <c r="G259" s="143"/>
      <c r="H259" s="143"/>
      <c r="I259" s="143"/>
      <c r="J259" s="143"/>
      <c r="K259" s="327"/>
      <c r="L259" s="327"/>
      <c r="M259" s="327"/>
      <c r="N259" s="40"/>
      <c r="O259" s="40"/>
      <c r="P259" s="40"/>
    </row>
    <row r="260" spans="1:249" s="73" customFormat="1" ht="12" customHeight="1">
      <c r="B260" s="143"/>
      <c r="C260" s="143"/>
      <c r="D260" s="143"/>
      <c r="E260" s="143"/>
      <c r="F260" s="143"/>
      <c r="G260" s="143"/>
      <c r="H260" s="143"/>
      <c r="I260" s="143"/>
      <c r="J260" s="143"/>
      <c r="K260" s="327"/>
      <c r="L260" s="327"/>
      <c r="M260" s="327"/>
      <c r="N260" s="40"/>
      <c r="O260" s="40"/>
      <c r="P260" s="40"/>
    </row>
    <row r="261" spans="1:249" s="73" customFormat="1" ht="12" customHeight="1">
      <c r="B261" s="143"/>
      <c r="C261" s="143"/>
      <c r="D261" s="143"/>
      <c r="E261" s="143"/>
      <c r="F261" s="143"/>
      <c r="G261" s="143"/>
      <c r="H261" s="143"/>
      <c r="I261" s="143"/>
      <c r="J261" s="143"/>
      <c r="K261" s="327"/>
      <c r="L261" s="327"/>
      <c r="M261" s="327"/>
      <c r="N261" s="40"/>
      <c r="O261" s="40"/>
      <c r="P261" s="40"/>
    </row>
    <row r="262" spans="1:249" s="73" customFormat="1" ht="12" customHeight="1">
      <c r="B262" s="143"/>
      <c r="C262" s="143"/>
      <c r="D262" s="143"/>
      <c r="E262" s="143"/>
      <c r="F262" s="143"/>
      <c r="G262" s="143"/>
      <c r="H262" s="143"/>
      <c r="I262" s="143"/>
      <c r="J262" s="143"/>
      <c r="K262" s="327"/>
      <c r="L262" s="327"/>
      <c r="M262" s="327"/>
      <c r="N262" s="40"/>
      <c r="O262" s="40"/>
      <c r="P262" s="40"/>
    </row>
    <row r="263" spans="1:249" s="73" customFormat="1" ht="12" customHeight="1">
      <c r="B263" s="143"/>
      <c r="C263" s="143"/>
      <c r="D263" s="143"/>
      <c r="E263" s="143"/>
      <c r="F263" s="143"/>
      <c r="G263" s="143"/>
      <c r="H263" s="143"/>
      <c r="I263" s="143"/>
      <c r="J263" s="143"/>
      <c r="K263" s="327"/>
      <c r="L263" s="327"/>
      <c r="M263" s="327"/>
      <c r="N263" s="40"/>
      <c r="O263" s="40"/>
      <c r="P263" s="40"/>
    </row>
    <row r="264" spans="1:249" s="111" customFormat="1" ht="12" customHeight="1">
      <c r="A264" s="125"/>
      <c r="B264" s="109" t="s">
        <v>60</v>
      </c>
      <c r="C264" s="314" t="s">
        <v>54</v>
      </c>
      <c r="D264" s="314"/>
      <c r="E264" s="314"/>
      <c r="F264" s="314"/>
      <c r="G264" s="314"/>
      <c r="H264" s="314"/>
      <c r="I264" s="314"/>
      <c r="J264" s="314"/>
      <c r="K264" s="314"/>
      <c r="L264" s="314"/>
      <c r="M264" s="314"/>
      <c r="N264" s="314"/>
      <c r="O264" s="314"/>
      <c r="P264" s="173"/>
      <c r="Q264" s="173"/>
      <c r="R264" s="173"/>
      <c r="S264" s="173"/>
      <c r="T264" s="173"/>
      <c r="U264" s="125"/>
      <c r="V264" s="125"/>
      <c r="W264" s="125"/>
      <c r="X264" s="125"/>
      <c r="Y264" s="125"/>
      <c r="Z264" s="125"/>
      <c r="AA264" s="125"/>
      <c r="AB264" s="125"/>
      <c r="AC264" s="125"/>
      <c r="AD264" s="125"/>
      <c r="AE264" s="125"/>
      <c r="AF264" s="125"/>
      <c r="AG264" s="125"/>
      <c r="AH264" s="125"/>
      <c r="AI264" s="125"/>
      <c r="AJ264" s="125"/>
      <c r="AK264" s="125"/>
      <c r="AL264" s="125"/>
      <c r="AM264" s="125"/>
      <c r="AN264" s="125"/>
      <c r="AO264" s="125"/>
      <c r="AP264" s="125"/>
      <c r="AQ264" s="125"/>
      <c r="AR264" s="125"/>
      <c r="AS264" s="125"/>
      <c r="AT264" s="125"/>
      <c r="AU264" s="125"/>
      <c r="AV264" s="125"/>
      <c r="AW264" s="125"/>
      <c r="AX264" s="125"/>
      <c r="AY264" s="125"/>
      <c r="AZ264" s="125"/>
      <c r="BA264" s="125"/>
      <c r="BB264" s="125"/>
      <c r="BC264" s="125"/>
      <c r="BD264" s="125"/>
      <c r="BE264" s="125"/>
      <c r="BF264" s="125"/>
      <c r="BG264" s="125"/>
      <c r="BH264" s="125"/>
      <c r="BI264" s="125"/>
      <c r="BJ264" s="125"/>
      <c r="BK264" s="125"/>
      <c r="BL264" s="125"/>
      <c r="BM264" s="125"/>
      <c r="BN264" s="125"/>
      <c r="BO264" s="125"/>
      <c r="BP264" s="125"/>
      <c r="BQ264" s="125"/>
      <c r="BR264" s="125"/>
      <c r="BS264" s="125"/>
      <c r="BT264" s="125"/>
      <c r="BU264" s="125"/>
      <c r="BV264" s="125"/>
      <c r="BW264" s="125"/>
      <c r="BX264" s="125"/>
      <c r="BY264" s="125"/>
      <c r="BZ264" s="125"/>
      <c r="CA264" s="125"/>
      <c r="CB264" s="125"/>
      <c r="CC264" s="125"/>
      <c r="CD264" s="125"/>
      <c r="CE264" s="125"/>
      <c r="CF264" s="125"/>
      <c r="CG264" s="125"/>
      <c r="CH264" s="125"/>
      <c r="CI264" s="125"/>
      <c r="CJ264" s="125"/>
      <c r="CK264" s="125"/>
      <c r="CL264" s="125"/>
      <c r="CM264" s="125"/>
      <c r="CN264" s="125"/>
      <c r="CO264" s="125"/>
      <c r="CP264" s="125"/>
      <c r="CQ264" s="125"/>
      <c r="CR264" s="125"/>
      <c r="CS264" s="125"/>
      <c r="CT264" s="125"/>
      <c r="CU264" s="125"/>
      <c r="CV264" s="125"/>
      <c r="CW264" s="125"/>
      <c r="CX264" s="125"/>
      <c r="CY264" s="125"/>
      <c r="CZ264" s="125"/>
      <c r="DA264" s="125"/>
      <c r="DB264" s="125"/>
      <c r="DC264" s="125"/>
      <c r="DD264" s="125"/>
      <c r="DE264" s="125"/>
      <c r="DF264" s="125"/>
      <c r="DG264" s="125"/>
      <c r="DH264" s="125"/>
      <c r="DI264" s="125"/>
      <c r="DJ264" s="125"/>
      <c r="DK264" s="125"/>
      <c r="DL264" s="125"/>
      <c r="DM264" s="125"/>
      <c r="DN264" s="125"/>
      <c r="DO264" s="125"/>
      <c r="DP264" s="125"/>
      <c r="DQ264" s="125"/>
      <c r="DR264" s="125"/>
      <c r="DS264" s="125"/>
      <c r="DT264" s="125"/>
      <c r="DU264" s="125"/>
      <c r="DV264" s="125"/>
      <c r="DW264" s="125"/>
      <c r="DX264" s="125"/>
      <c r="DY264" s="125"/>
      <c r="DZ264" s="125"/>
      <c r="EA264" s="125"/>
      <c r="EB264" s="125"/>
      <c r="EC264" s="125"/>
      <c r="ED264" s="125"/>
      <c r="EE264" s="125"/>
      <c r="EF264" s="125"/>
      <c r="EG264" s="125"/>
      <c r="EH264" s="125"/>
      <c r="EI264" s="125"/>
      <c r="EJ264" s="125"/>
      <c r="EK264" s="125"/>
      <c r="EL264" s="125"/>
      <c r="EM264" s="125"/>
      <c r="EN264" s="125"/>
      <c r="EO264" s="125"/>
      <c r="EP264" s="125"/>
      <c r="EQ264" s="125"/>
      <c r="ER264" s="125"/>
      <c r="ES264" s="125"/>
      <c r="ET264" s="125"/>
      <c r="EU264" s="125"/>
      <c r="EV264" s="125"/>
      <c r="EW264" s="125"/>
      <c r="EX264" s="125"/>
      <c r="EY264" s="125"/>
      <c r="EZ264" s="125"/>
      <c r="FA264" s="125"/>
      <c r="FB264" s="125"/>
      <c r="FC264" s="125"/>
      <c r="FD264" s="125"/>
      <c r="FE264" s="125"/>
      <c r="FF264" s="125"/>
      <c r="FG264" s="125"/>
      <c r="FH264" s="125"/>
      <c r="FI264" s="125"/>
      <c r="FJ264" s="125"/>
      <c r="FK264" s="125"/>
      <c r="FL264" s="125"/>
      <c r="FM264" s="125"/>
      <c r="FN264" s="125"/>
      <c r="FO264" s="125"/>
      <c r="FP264" s="125"/>
      <c r="FQ264" s="125"/>
      <c r="FR264" s="125"/>
      <c r="FS264" s="125"/>
      <c r="FT264" s="125"/>
      <c r="FU264" s="125"/>
      <c r="FV264" s="125"/>
      <c r="FW264" s="125"/>
      <c r="FX264" s="125"/>
      <c r="FY264" s="125"/>
      <c r="FZ264" s="125"/>
      <c r="GA264" s="125"/>
      <c r="GB264" s="125"/>
      <c r="GC264" s="125"/>
      <c r="GD264" s="125"/>
      <c r="GE264" s="125"/>
      <c r="GF264" s="125"/>
      <c r="GG264" s="125"/>
      <c r="GH264" s="125"/>
      <c r="GI264" s="125"/>
      <c r="GJ264" s="125"/>
      <c r="GK264" s="125"/>
      <c r="GL264" s="125"/>
      <c r="GM264" s="125"/>
      <c r="GN264" s="125"/>
      <c r="GO264" s="125"/>
      <c r="GP264" s="125"/>
      <c r="GQ264" s="125"/>
      <c r="GR264" s="125"/>
      <c r="GS264" s="125"/>
      <c r="GT264" s="125"/>
      <c r="GU264" s="125"/>
      <c r="GV264" s="125"/>
      <c r="GW264" s="125"/>
      <c r="GX264" s="125"/>
      <c r="GY264" s="125"/>
      <c r="GZ264" s="125"/>
      <c r="HA264" s="125"/>
      <c r="HB264" s="125"/>
      <c r="HC264" s="125"/>
      <c r="HD264" s="125"/>
      <c r="HE264" s="125"/>
      <c r="HF264" s="125"/>
      <c r="HG264" s="125"/>
      <c r="HH264" s="125"/>
      <c r="HI264" s="125"/>
      <c r="HJ264" s="125"/>
      <c r="HK264" s="125"/>
      <c r="HL264" s="125"/>
      <c r="HM264" s="125"/>
      <c r="HN264" s="125"/>
      <c r="HO264" s="125"/>
      <c r="HP264" s="125"/>
      <c r="HQ264" s="125"/>
      <c r="HR264" s="125"/>
      <c r="HS264" s="125"/>
      <c r="HT264" s="125"/>
      <c r="HU264" s="125"/>
      <c r="HV264" s="125"/>
      <c r="HW264" s="125"/>
      <c r="HX264" s="125"/>
      <c r="HY264" s="125"/>
      <c r="HZ264" s="125"/>
      <c r="IA264" s="125"/>
      <c r="IB264" s="125"/>
      <c r="IC264" s="125"/>
      <c r="ID264" s="125"/>
      <c r="IE264" s="125"/>
      <c r="IF264" s="125"/>
      <c r="IG264" s="125"/>
      <c r="IH264" s="125"/>
      <c r="II264" s="125"/>
      <c r="IJ264" s="125"/>
      <c r="IK264" s="125"/>
      <c r="IL264" s="125"/>
      <c r="IM264" s="125"/>
      <c r="IN264" s="125"/>
      <c r="IO264" s="125"/>
    </row>
    <row r="265" spans="1:249" ht="12" customHeight="1">
      <c r="A265" s="80"/>
      <c r="B265" s="21"/>
      <c r="C265" s="16"/>
      <c r="D265" s="16"/>
      <c r="E265" s="16"/>
      <c r="F265" s="16"/>
      <c r="G265" s="16"/>
      <c r="H265" s="16"/>
      <c r="I265" s="16"/>
      <c r="J265" s="16"/>
      <c r="K265" s="16"/>
      <c r="L265" s="16"/>
      <c r="M265" s="16"/>
      <c r="N265" s="16"/>
      <c r="O265" s="165"/>
      <c r="P265" s="165"/>
      <c r="Q265" s="165"/>
      <c r="R265" s="165"/>
      <c r="S265" s="165"/>
      <c r="T265" s="165"/>
    </row>
    <row r="266" spans="1:249" s="80" customFormat="1" ht="12" customHeight="1">
      <c r="B266" s="21"/>
      <c r="C266" s="82"/>
      <c r="D266" s="82"/>
      <c r="E266" s="82"/>
      <c r="F266" s="82"/>
      <c r="G266" s="82"/>
      <c r="H266" s="82"/>
      <c r="I266" s="82"/>
      <c r="J266" s="82"/>
      <c r="K266" s="82"/>
      <c r="L266" s="82"/>
      <c r="M266" s="82"/>
      <c r="N266" s="82"/>
      <c r="O266" s="165"/>
      <c r="P266" s="165"/>
      <c r="Q266" s="165"/>
      <c r="R266" s="165"/>
      <c r="S266" s="165"/>
      <c r="T266" s="165"/>
    </row>
    <row r="267" spans="1:249" s="80" customFormat="1" ht="12" customHeight="1">
      <c r="B267" s="21"/>
      <c r="C267" s="82"/>
      <c r="D267" s="82"/>
      <c r="E267" s="210" t="s">
        <v>82</v>
      </c>
      <c r="F267" s="211"/>
      <c r="G267" s="211"/>
      <c r="H267" s="211"/>
      <c r="I267" s="211"/>
      <c r="J267" s="211"/>
      <c r="K267" s="211"/>
      <c r="L267" s="211"/>
      <c r="M267" s="212"/>
      <c r="N267" s="213" t="s">
        <v>86</v>
      </c>
      <c r="O267" s="214"/>
      <c r="P267" s="215"/>
      <c r="Q267" s="165"/>
      <c r="R267" s="165"/>
      <c r="S267" s="165"/>
      <c r="T267" s="165"/>
    </row>
    <row r="268" spans="1:249" s="80" customFormat="1" ht="12" customHeight="1">
      <c r="B268" s="21"/>
      <c r="C268" s="131"/>
      <c r="D268" s="131"/>
      <c r="E268" s="223" t="s">
        <v>367</v>
      </c>
      <c r="F268" s="224"/>
      <c r="G268" s="224"/>
      <c r="H268" s="224"/>
      <c r="I268" s="224"/>
      <c r="J268" s="224"/>
      <c r="K268" s="224"/>
      <c r="L268" s="224"/>
      <c r="M268" s="225"/>
      <c r="N268" s="254">
        <v>0</v>
      </c>
      <c r="O268" s="246"/>
      <c r="P268" s="247"/>
      <c r="Q268" s="165"/>
      <c r="R268" s="165"/>
      <c r="S268" s="165"/>
      <c r="T268" s="165"/>
    </row>
    <row r="269" spans="1:249" s="80" customFormat="1" ht="12" customHeight="1">
      <c r="B269" s="21"/>
      <c r="C269" s="131"/>
      <c r="D269" s="131"/>
      <c r="E269" s="223" t="s">
        <v>368</v>
      </c>
      <c r="F269" s="224"/>
      <c r="G269" s="224"/>
      <c r="H269" s="224"/>
      <c r="I269" s="224"/>
      <c r="J269" s="224"/>
      <c r="K269" s="224"/>
      <c r="L269" s="224"/>
      <c r="M269" s="225"/>
      <c r="N269" s="254">
        <v>0</v>
      </c>
      <c r="O269" s="246"/>
      <c r="P269" s="247"/>
      <c r="Q269" s="165"/>
      <c r="R269" s="165"/>
      <c r="S269" s="165"/>
      <c r="T269" s="165"/>
    </row>
    <row r="270" spans="1:249" s="80" customFormat="1" ht="12" customHeight="1">
      <c r="B270" s="21"/>
      <c r="C270" s="131"/>
      <c r="D270" s="131"/>
      <c r="E270" s="223" t="s">
        <v>369</v>
      </c>
      <c r="F270" s="224"/>
      <c r="G270" s="224"/>
      <c r="H270" s="224"/>
      <c r="I270" s="224"/>
      <c r="J270" s="224"/>
      <c r="K270" s="224"/>
      <c r="L270" s="224"/>
      <c r="M270" s="225"/>
      <c r="N270" s="254">
        <v>0</v>
      </c>
      <c r="O270" s="246"/>
      <c r="P270" s="247"/>
      <c r="Q270" s="165"/>
      <c r="R270" s="165"/>
      <c r="S270" s="165"/>
      <c r="T270" s="165"/>
    </row>
    <row r="271" spans="1:249" s="80" customFormat="1" ht="12" customHeight="1">
      <c r="B271" s="21"/>
      <c r="C271" s="131"/>
      <c r="D271" s="131"/>
      <c r="E271" s="223" t="s">
        <v>370</v>
      </c>
      <c r="F271" s="224"/>
      <c r="G271" s="224"/>
      <c r="H271" s="224"/>
      <c r="I271" s="224"/>
      <c r="J271" s="224"/>
      <c r="K271" s="224"/>
      <c r="L271" s="224"/>
      <c r="M271" s="225"/>
      <c r="N271" s="254">
        <v>0</v>
      </c>
      <c r="O271" s="246"/>
      <c r="P271" s="247"/>
      <c r="Q271" s="165"/>
      <c r="R271" s="165"/>
      <c r="S271" s="165"/>
      <c r="T271" s="165"/>
    </row>
    <row r="272" spans="1:249" s="80" customFormat="1" ht="12" customHeight="1">
      <c r="B272" s="21"/>
      <c r="C272" s="131"/>
      <c r="D272" s="131"/>
      <c r="E272" s="223" t="s">
        <v>371</v>
      </c>
      <c r="F272" s="224"/>
      <c r="G272" s="224"/>
      <c r="H272" s="224"/>
      <c r="I272" s="224"/>
      <c r="J272" s="224"/>
      <c r="K272" s="224"/>
      <c r="L272" s="224"/>
      <c r="M272" s="225"/>
      <c r="N272" s="254">
        <v>0</v>
      </c>
      <c r="O272" s="246"/>
      <c r="P272" s="247"/>
      <c r="Q272" s="165"/>
      <c r="R272" s="165"/>
      <c r="S272" s="165"/>
      <c r="T272" s="165"/>
    </row>
    <row r="273" spans="2:20" s="80" customFormat="1" ht="12" customHeight="1">
      <c r="B273" s="21"/>
      <c r="C273" s="131"/>
      <c r="D273" s="131"/>
      <c r="E273" s="223" t="s">
        <v>372</v>
      </c>
      <c r="F273" s="224"/>
      <c r="G273" s="224"/>
      <c r="H273" s="224"/>
      <c r="I273" s="224"/>
      <c r="J273" s="224"/>
      <c r="K273" s="224"/>
      <c r="L273" s="224"/>
      <c r="M273" s="225"/>
      <c r="N273" s="254">
        <v>0</v>
      </c>
      <c r="O273" s="246"/>
      <c r="P273" s="247"/>
      <c r="Q273" s="165"/>
      <c r="R273" s="165"/>
      <c r="S273" s="165"/>
      <c r="T273" s="165"/>
    </row>
    <row r="274" spans="2:20" s="80" customFormat="1" ht="12" customHeight="1">
      <c r="B274" s="21"/>
      <c r="C274" s="131"/>
      <c r="D274" s="131"/>
      <c r="E274" s="223" t="s">
        <v>373</v>
      </c>
      <c r="F274" s="224"/>
      <c r="G274" s="224"/>
      <c r="H274" s="224"/>
      <c r="I274" s="224"/>
      <c r="J274" s="224"/>
      <c r="K274" s="224"/>
      <c r="L274" s="224"/>
      <c r="M274" s="225"/>
      <c r="N274" s="254">
        <v>0</v>
      </c>
      <c r="O274" s="246"/>
      <c r="P274" s="247"/>
      <c r="Q274" s="165"/>
      <c r="R274" s="165"/>
      <c r="S274" s="165"/>
      <c r="T274" s="165"/>
    </row>
    <row r="275" spans="2:20" s="80" customFormat="1" ht="12" customHeight="1">
      <c r="B275" s="21"/>
      <c r="C275" s="131"/>
      <c r="D275" s="131"/>
      <c r="E275" s="223" t="s">
        <v>374</v>
      </c>
      <c r="F275" s="224"/>
      <c r="G275" s="224"/>
      <c r="H275" s="224"/>
      <c r="I275" s="224"/>
      <c r="J275" s="224"/>
      <c r="K275" s="224"/>
      <c r="L275" s="224"/>
      <c r="M275" s="225"/>
      <c r="N275" s="254">
        <v>0</v>
      </c>
      <c r="O275" s="246"/>
      <c r="P275" s="247"/>
      <c r="Q275" s="165"/>
      <c r="R275" s="165"/>
      <c r="S275" s="165"/>
      <c r="T275" s="165"/>
    </row>
    <row r="276" spans="2:20" s="80" customFormat="1" ht="12" customHeight="1">
      <c r="B276" s="21"/>
      <c r="C276" s="131"/>
      <c r="D276" s="131"/>
      <c r="E276" s="223" t="s">
        <v>375</v>
      </c>
      <c r="F276" s="224"/>
      <c r="G276" s="224"/>
      <c r="H276" s="224"/>
      <c r="I276" s="224"/>
      <c r="J276" s="224"/>
      <c r="K276" s="224"/>
      <c r="L276" s="224"/>
      <c r="M276" s="225"/>
      <c r="N276" s="254">
        <v>0</v>
      </c>
      <c r="O276" s="246"/>
      <c r="P276" s="247"/>
      <c r="Q276" s="165"/>
      <c r="R276" s="165"/>
      <c r="S276" s="165"/>
      <c r="T276" s="165"/>
    </row>
    <row r="277" spans="2:20" s="80" customFormat="1" ht="12" customHeight="1">
      <c r="B277" s="21"/>
      <c r="C277" s="131"/>
      <c r="D277" s="131"/>
      <c r="E277" s="223" t="s">
        <v>376</v>
      </c>
      <c r="F277" s="224"/>
      <c r="G277" s="224"/>
      <c r="H277" s="224"/>
      <c r="I277" s="224"/>
      <c r="J277" s="224"/>
      <c r="K277" s="224"/>
      <c r="L277" s="224"/>
      <c r="M277" s="225"/>
      <c r="N277" s="254">
        <v>0</v>
      </c>
      <c r="O277" s="246"/>
      <c r="P277" s="247"/>
      <c r="Q277" s="165"/>
      <c r="R277" s="165"/>
      <c r="S277" s="165"/>
      <c r="T277" s="165"/>
    </row>
    <row r="278" spans="2:20" s="80" customFormat="1" ht="12" customHeight="1">
      <c r="B278" s="21"/>
      <c r="C278" s="131"/>
      <c r="D278" s="131"/>
      <c r="E278" s="223" t="s">
        <v>377</v>
      </c>
      <c r="F278" s="224"/>
      <c r="G278" s="224"/>
      <c r="H278" s="224"/>
      <c r="I278" s="224"/>
      <c r="J278" s="224"/>
      <c r="K278" s="224"/>
      <c r="L278" s="224"/>
      <c r="M278" s="225"/>
      <c r="N278" s="254">
        <v>0</v>
      </c>
      <c r="O278" s="246"/>
      <c r="P278" s="247"/>
      <c r="Q278" s="165"/>
      <c r="R278" s="165"/>
      <c r="S278" s="165"/>
      <c r="T278" s="165"/>
    </row>
    <row r="279" spans="2:20" s="80" customFormat="1" ht="12" customHeight="1">
      <c r="B279" s="21"/>
      <c r="C279" s="131"/>
      <c r="D279" s="131"/>
      <c r="E279" s="223" t="s">
        <v>377</v>
      </c>
      <c r="F279" s="224"/>
      <c r="G279" s="224"/>
      <c r="H279" s="224"/>
      <c r="I279" s="224"/>
      <c r="J279" s="224"/>
      <c r="K279" s="224"/>
      <c r="L279" s="224"/>
      <c r="M279" s="225"/>
      <c r="N279" s="254">
        <v>0</v>
      </c>
      <c r="O279" s="246"/>
      <c r="P279" s="247"/>
      <c r="Q279" s="165"/>
      <c r="R279" s="165"/>
      <c r="S279" s="165"/>
      <c r="T279" s="165"/>
    </row>
    <row r="280" spans="2:20" s="80" customFormat="1" ht="12" customHeight="1">
      <c r="B280" s="21"/>
      <c r="C280" s="131"/>
      <c r="D280" s="131"/>
      <c r="E280" s="223" t="s">
        <v>378</v>
      </c>
      <c r="F280" s="224"/>
      <c r="G280" s="224"/>
      <c r="H280" s="224"/>
      <c r="I280" s="224"/>
      <c r="J280" s="224"/>
      <c r="K280" s="224"/>
      <c r="L280" s="224"/>
      <c r="M280" s="225"/>
      <c r="N280" s="254">
        <v>0</v>
      </c>
      <c r="O280" s="246"/>
      <c r="P280" s="247"/>
      <c r="Q280" s="165"/>
      <c r="R280" s="165"/>
      <c r="S280" s="165"/>
      <c r="T280" s="165"/>
    </row>
    <row r="281" spans="2:20" s="80" customFormat="1" ht="12" customHeight="1">
      <c r="B281" s="21"/>
      <c r="C281" s="131"/>
      <c r="D281" s="131"/>
      <c r="E281" s="223" t="s">
        <v>379</v>
      </c>
      <c r="F281" s="224"/>
      <c r="G281" s="224"/>
      <c r="H281" s="224"/>
      <c r="I281" s="224"/>
      <c r="J281" s="224"/>
      <c r="K281" s="224"/>
      <c r="L281" s="224"/>
      <c r="M281" s="225"/>
      <c r="N281" s="254">
        <v>0</v>
      </c>
      <c r="O281" s="246"/>
      <c r="P281" s="247"/>
      <c r="Q281" s="165"/>
      <c r="R281" s="165"/>
      <c r="S281" s="165"/>
      <c r="T281" s="165"/>
    </row>
    <row r="282" spans="2:20" s="80" customFormat="1" ht="12" customHeight="1">
      <c r="B282" s="21"/>
      <c r="C282" s="82"/>
      <c r="D282" s="82"/>
      <c r="E282" s="223" t="s">
        <v>380</v>
      </c>
      <c r="F282" s="224"/>
      <c r="G282" s="224"/>
      <c r="H282" s="224"/>
      <c r="I282" s="224"/>
      <c r="J282" s="224"/>
      <c r="K282" s="224"/>
      <c r="L282" s="224"/>
      <c r="M282" s="225"/>
      <c r="N282" s="254">
        <v>0</v>
      </c>
      <c r="O282" s="246"/>
      <c r="P282" s="247"/>
      <c r="Q282" s="165"/>
      <c r="R282" s="165"/>
      <c r="S282" s="165"/>
      <c r="T282" s="165"/>
    </row>
    <row r="283" spans="2:20" s="80" customFormat="1" ht="12" customHeight="1">
      <c r="B283" s="21"/>
      <c r="C283" s="82"/>
      <c r="D283" s="82"/>
      <c r="E283" s="223" t="s">
        <v>381</v>
      </c>
      <c r="F283" s="224"/>
      <c r="G283" s="224"/>
      <c r="H283" s="224"/>
      <c r="I283" s="224"/>
      <c r="J283" s="224"/>
      <c r="K283" s="224"/>
      <c r="L283" s="224"/>
      <c r="M283" s="225"/>
      <c r="N283" s="254">
        <v>0</v>
      </c>
      <c r="O283" s="246"/>
      <c r="P283" s="247"/>
      <c r="Q283" s="165"/>
      <c r="R283" s="165"/>
      <c r="S283" s="165"/>
      <c r="T283" s="165"/>
    </row>
    <row r="284" spans="2:20" s="80" customFormat="1" ht="12" customHeight="1">
      <c r="B284" s="21"/>
      <c r="C284" s="82"/>
      <c r="D284" s="82"/>
      <c r="E284" s="223" t="s">
        <v>382</v>
      </c>
      <c r="F284" s="224"/>
      <c r="G284" s="224"/>
      <c r="H284" s="224"/>
      <c r="I284" s="224"/>
      <c r="J284" s="224"/>
      <c r="K284" s="224"/>
      <c r="L284" s="224"/>
      <c r="M284" s="225"/>
      <c r="N284" s="254">
        <v>0</v>
      </c>
      <c r="O284" s="246"/>
      <c r="P284" s="247"/>
      <c r="Q284" s="165"/>
      <c r="R284" s="165"/>
      <c r="S284" s="165"/>
      <c r="T284" s="165"/>
    </row>
    <row r="285" spans="2:20" s="80" customFormat="1" ht="12" customHeight="1">
      <c r="B285" s="21"/>
      <c r="C285" s="82"/>
      <c r="D285" s="82"/>
      <c r="E285" s="223" t="s">
        <v>383</v>
      </c>
      <c r="F285" s="224"/>
      <c r="G285" s="224"/>
      <c r="H285" s="224"/>
      <c r="I285" s="224"/>
      <c r="J285" s="224"/>
      <c r="K285" s="224"/>
      <c r="L285" s="224"/>
      <c r="M285" s="225"/>
      <c r="N285" s="254">
        <v>0</v>
      </c>
      <c r="O285" s="246"/>
      <c r="P285" s="247"/>
      <c r="Q285" s="165"/>
      <c r="R285" s="165"/>
      <c r="S285" s="165"/>
      <c r="T285" s="165"/>
    </row>
    <row r="286" spans="2:20" s="80" customFormat="1" ht="12" customHeight="1">
      <c r="B286" s="21"/>
      <c r="C286" s="82"/>
      <c r="D286" s="82"/>
      <c r="E286" s="223" t="s">
        <v>384</v>
      </c>
      <c r="F286" s="224"/>
      <c r="G286" s="224"/>
      <c r="H286" s="224"/>
      <c r="I286" s="224"/>
      <c r="J286" s="224"/>
      <c r="K286" s="224"/>
      <c r="L286" s="224"/>
      <c r="M286" s="225"/>
      <c r="N286" s="254">
        <v>0</v>
      </c>
      <c r="O286" s="246"/>
      <c r="P286" s="247"/>
      <c r="Q286" s="165"/>
      <c r="R286" s="165"/>
      <c r="S286" s="165"/>
      <c r="T286" s="165"/>
    </row>
    <row r="287" spans="2:20" s="80" customFormat="1" ht="12" customHeight="1">
      <c r="B287" s="21"/>
      <c r="C287" s="82"/>
      <c r="D287" s="82"/>
      <c r="E287" s="223" t="s">
        <v>385</v>
      </c>
      <c r="F287" s="224"/>
      <c r="G287" s="224"/>
      <c r="H287" s="224"/>
      <c r="I287" s="224"/>
      <c r="J287" s="224"/>
      <c r="K287" s="224"/>
      <c r="L287" s="224"/>
      <c r="M287" s="225"/>
      <c r="N287" s="254">
        <v>0</v>
      </c>
      <c r="O287" s="246"/>
      <c r="P287" s="247"/>
      <c r="Q287" s="165"/>
      <c r="R287" s="165"/>
      <c r="S287" s="165"/>
      <c r="T287" s="165"/>
    </row>
    <row r="288" spans="2:20" s="80" customFormat="1" ht="12" customHeight="1">
      <c r="B288" s="21"/>
      <c r="C288" s="82"/>
      <c r="D288" s="82"/>
      <c r="E288" s="223" t="s">
        <v>386</v>
      </c>
      <c r="F288" s="224"/>
      <c r="G288" s="224"/>
      <c r="H288" s="224"/>
      <c r="I288" s="224"/>
      <c r="J288" s="224"/>
      <c r="K288" s="224"/>
      <c r="L288" s="224"/>
      <c r="M288" s="225"/>
      <c r="N288" s="254">
        <v>0</v>
      </c>
      <c r="O288" s="246"/>
      <c r="P288" s="247"/>
      <c r="Q288" s="165"/>
      <c r="R288" s="165"/>
      <c r="S288" s="165"/>
      <c r="T288" s="165"/>
    </row>
    <row r="289" spans="1:20" s="80" customFormat="1" ht="12" customHeight="1">
      <c r="B289" s="21"/>
      <c r="C289" s="82"/>
      <c r="D289" s="82"/>
      <c r="E289" s="223" t="s">
        <v>380</v>
      </c>
      <c r="F289" s="224"/>
      <c r="G289" s="224"/>
      <c r="H289" s="224"/>
      <c r="I289" s="224"/>
      <c r="J289" s="224"/>
      <c r="K289" s="224"/>
      <c r="L289" s="224"/>
      <c r="M289" s="225"/>
      <c r="N289" s="254">
        <v>0</v>
      </c>
      <c r="O289" s="246"/>
      <c r="P289" s="247"/>
      <c r="Q289" s="165"/>
      <c r="R289" s="165"/>
      <c r="S289" s="165"/>
      <c r="T289" s="165"/>
    </row>
    <row r="290" spans="1:20" s="80" customFormat="1" ht="12" customHeight="1">
      <c r="B290" s="21"/>
      <c r="C290" s="82"/>
      <c r="D290" s="82"/>
      <c r="E290" s="187" t="s">
        <v>84</v>
      </c>
      <c r="F290" s="188"/>
      <c r="G290" s="188"/>
      <c r="H290" s="188"/>
      <c r="I290" s="188"/>
      <c r="J290" s="188"/>
      <c r="K290" s="188"/>
      <c r="L290" s="188"/>
      <c r="M290" s="189"/>
      <c r="N290" s="257">
        <f>SUM(N270:P271,N273:P277,N279,N281,N283:P289)</f>
        <v>0</v>
      </c>
      <c r="O290" s="257"/>
      <c r="P290" s="257"/>
      <c r="Q290" s="165"/>
      <c r="R290" s="165"/>
      <c r="S290" s="165"/>
      <c r="T290" s="165"/>
    </row>
    <row r="291" spans="1:20" s="80" customFormat="1" ht="12" customHeight="1">
      <c r="B291" s="21"/>
      <c r="C291" s="82"/>
      <c r="D291" s="82"/>
      <c r="E291" s="82"/>
      <c r="F291" s="82"/>
      <c r="G291" s="82"/>
      <c r="H291" s="82"/>
      <c r="I291" s="82"/>
      <c r="J291" s="82"/>
      <c r="K291" s="82"/>
      <c r="L291" s="82"/>
      <c r="M291" s="82"/>
      <c r="N291" s="82"/>
      <c r="O291" s="165"/>
      <c r="P291" s="165"/>
      <c r="Q291" s="165"/>
      <c r="R291" s="165"/>
      <c r="S291" s="165"/>
      <c r="T291" s="165"/>
    </row>
    <row r="292" spans="1:20" ht="12" customHeight="1">
      <c r="A292" s="7"/>
      <c r="B292" s="7"/>
      <c r="C292" s="2" t="s">
        <v>19</v>
      </c>
      <c r="D292" s="7"/>
      <c r="E292" s="7"/>
      <c r="F292" s="7"/>
      <c r="G292" s="7"/>
      <c r="H292" s="7"/>
      <c r="I292" s="7"/>
      <c r="J292" s="7"/>
      <c r="K292" s="7"/>
      <c r="L292" s="7"/>
      <c r="M292" s="7"/>
      <c r="N292" s="7"/>
      <c r="O292" s="79"/>
      <c r="P292" s="79"/>
      <c r="Q292" s="79"/>
      <c r="R292" s="79"/>
      <c r="S292" s="79"/>
      <c r="T292" s="79"/>
    </row>
    <row r="293" spans="1:20" s="116" customFormat="1" ht="12" customHeight="1">
      <c r="A293" s="163"/>
      <c r="B293" s="115" t="s">
        <v>61</v>
      </c>
      <c r="C293" s="315" t="s">
        <v>55</v>
      </c>
      <c r="D293" s="315"/>
      <c r="E293" s="315"/>
      <c r="F293" s="315"/>
      <c r="G293" s="315"/>
      <c r="H293" s="315"/>
      <c r="I293" s="315"/>
      <c r="J293" s="315"/>
      <c r="K293" s="315"/>
      <c r="L293" s="315"/>
      <c r="M293" s="315"/>
      <c r="N293" s="315"/>
      <c r="O293" s="315"/>
      <c r="P293" s="163"/>
      <c r="Q293" s="163"/>
      <c r="R293" s="163"/>
      <c r="S293" s="163"/>
      <c r="T293" s="163"/>
    </row>
    <row r="294" spans="1:20" s="116" customFormat="1" ht="12" customHeight="1">
      <c r="A294" s="163"/>
      <c r="B294" s="117"/>
      <c r="C294" s="315"/>
      <c r="D294" s="315"/>
      <c r="E294" s="315"/>
      <c r="F294" s="315"/>
      <c r="G294" s="315"/>
      <c r="H294" s="315"/>
      <c r="I294" s="315"/>
      <c r="J294" s="315"/>
      <c r="K294" s="315"/>
      <c r="L294" s="315"/>
      <c r="M294" s="315"/>
      <c r="N294" s="315"/>
      <c r="O294" s="315"/>
      <c r="P294" s="163"/>
      <c r="Q294" s="163"/>
      <c r="R294" s="163"/>
      <c r="S294" s="163"/>
      <c r="T294" s="163"/>
    </row>
    <row r="295" spans="1:20" ht="12" customHeight="1">
      <c r="A295" s="7"/>
      <c r="B295" s="20"/>
      <c r="C295" s="7"/>
      <c r="D295" s="7"/>
      <c r="E295" s="7"/>
      <c r="F295" s="7"/>
      <c r="G295" s="7"/>
      <c r="H295" s="7"/>
      <c r="I295" s="7"/>
      <c r="J295" s="7"/>
      <c r="K295" s="7"/>
      <c r="L295" s="7"/>
      <c r="M295" s="7"/>
      <c r="N295" s="7"/>
      <c r="O295" s="79"/>
      <c r="P295" s="79"/>
      <c r="Q295" s="79"/>
      <c r="R295" s="79"/>
      <c r="S295" s="79"/>
      <c r="T295" s="79"/>
    </row>
    <row r="296" spans="1:20" ht="12" customHeight="1">
      <c r="A296" s="7"/>
      <c r="B296" s="20"/>
      <c r="C296" s="7"/>
      <c r="D296" s="7"/>
      <c r="E296" s="7"/>
      <c r="F296" s="210" t="s">
        <v>82</v>
      </c>
      <c r="G296" s="211"/>
      <c r="H296" s="211"/>
      <c r="I296" s="211"/>
      <c r="J296" s="211"/>
      <c r="K296" s="211"/>
      <c r="L296" s="212"/>
      <c r="M296" s="213" t="s">
        <v>86</v>
      </c>
      <c r="N296" s="214"/>
      <c r="O296" s="215"/>
      <c r="P296" s="79"/>
      <c r="Q296" s="79"/>
      <c r="R296" s="79"/>
      <c r="S296" s="79"/>
      <c r="T296" s="79"/>
    </row>
    <row r="297" spans="1:20" s="13" customFormat="1" ht="12" customHeight="1">
      <c r="A297" s="157"/>
      <c r="B297" s="158"/>
      <c r="C297" s="157"/>
      <c r="D297" s="157"/>
      <c r="E297" s="157"/>
      <c r="F297" s="258" t="s">
        <v>387</v>
      </c>
      <c r="G297" s="259"/>
      <c r="H297" s="259"/>
      <c r="I297" s="259"/>
      <c r="J297" s="259"/>
      <c r="K297" s="259"/>
      <c r="L297" s="260"/>
      <c r="M297" s="256">
        <v>6123332.9299999997</v>
      </c>
      <c r="N297" s="257"/>
      <c r="O297" s="257"/>
      <c r="P297" s="157"/>
      <c r="Q297" s="157"/>
      <c r="R297" s="157"/>
      <c r="S297" s="157"/>
      <c r="T297" s="157"/>
    </row>
    <row r="298" spans="1:20" s="80" customFormat="1" ht="12" customHeight="1">
      <c r="A298" s="79"/>
      <c r="B298" s="20"/>
      <c r="C298" s="79"/>
      <c r="D298" s="79"/>
      <c r="E298" s="79"/>
      <c r="F298" s="223" t="s">
        <v>389</v>
      </c>
      <c r="G298" s="224"/>
      <c r="H298" s="224"/>
      <c r="I298" s="224"/>
      <c r="J298" s="224"/>
      <c r="K298" s="224"/>
      <c r="L298" s="225"/>
      <c r="M298" s="208">
        <v>2146127.5499999998</v>
      </c>
      <c r="N298" s="255"/>
      <c r="O298" s="255"/>
      <c r="P298" s="79"/>
      <c r="Q298" s="79"/>
      <c r="R298" s="79"/>
      <c r="S298" s="79"/>
      <c r="T298" s="79"/>
    </row>
    <row r="299" spans="1:20" s="80" customFormat="1" ht="12" customHeight="1">
      <c r="A299" s="79"/>
      <c r="B299" s="20"/>
      <c r="C299" s="79"/>
      <c r="D299" s="79"/>
      <c r="E299" s="79"/>
      <c r="F299" s="223" t="s">
        <v>390</v>
      </c>
      <c r="G299" s="224"/>
      <c r="H299" s="224"/>
      <c r="I299" s="224"/>
      <c r="J299" s="224"/>
      <c r="K299" s="224"/>
      <c r="L299" s="225"/>
      <c r="M299" s="208">
        <v>244800</v>
      </c>
      <c r="N299" s="255"/>
      <c r="O299" s="255"/>
      <c r="P299" s="79"/>
      <c r="Q299" s="79"/>
      <c r="R299" s="79"/>
      <c r="S299" s="79"/>
      <c r="T299" s="79"/>
    </row>
    <row r="300" spans="1:20" s="80" customFormat="1" ht="12" customHeight="1">
      <c r="A300" s="79"/>
      <c r="B300" s="20"/>
      <c r="C300" s="79"/>
      <c r="D300" s="79"/>
      <c r="E300" s="79"/>
      <c r="F300" s="223" t="s">
        <v>391</v>
      </c>
      <c r="G300" s="224"/>
      <c r="H300" s="224"/>
      <c r="I300" s="224"/>
      <c r="J300" s="224"/>
      <c r="K300" s="224"/>
      <c r="L300" s="225"/>
      <c r="M300" s="208">
        <v>456084.54</v>
      </c>
      <c r="N300" s="255"/>
      <c r="O300" s="255"/>
      <c r="P300" s="79"/>
      <c r="Q300" s="79"/>
      <c r="R300" s="79"/>
      <c r="S300" s="79"/>
      <c r="T300" s="79"/>
    </row>
    <row r="301" spans="1:20" s="80" customFormat="1" ht="12" customHeight="1">
      <c r="A301" s="79"/>
      <c r="B301" s="20"/>
      <c r="C301" s="79"/>
      <c r="D301" s="79"/>
      <c r="E301" s="79"/>
      <c r="F301" s="223" t="s">
        <v>392</v>
      </c>
      <c r="G301" s="224"/>
      <c r="H301" s="224"/>
      <c r="I301" s="224"/>
      <c r="J301" s="224"/>
      <c r="K301" s="224"/>
      <c r="L301" s="225"/>
      <c r="M301" s="208">
        <v>556713.53</v>
      </c>
      <c r="N301" s="255"/>
      <c r="O301" s="255"/>
      <c r="P301" s="79"/>
      <c r="Q301" s="79"/>
      <c r="R301" s="79"/>
      <c r="S301" s="79"/>
      <c r="T301" s="79"/>
    </row>
    <row r="302" spans="1:20" s="80" customFormat="1" ht="12" customHeight="1">
      <c r="A302" s="79"/>
      <c r="B302" s="20"/>
      <c r="C302" s="79"/>
      <c r="D302" s="79"/>
      <c r="E302" s="79"/>
      <c r="F302" s="223" t="s">
        <v>393</v>
      </c>
      <c r="G302" s="224"/>
      <c r="H302" s="224"/>
      <c r="I302" s="224"/>
      <c r="J302" s="224"/>
      <c r="K302" s="224"/>
      <c r="L302" s="225"/>
      <c r="M302" s="208">
        <v>200551.72</v>
      </c>
      <c r="N302" s="255"/>
      <c r="O302" s="255"/>
      <c r="P302" s="79"/>
      <c r="Q302" s="79"/>
      <c r="R302" s="79"/>
      <c r="S302" s="79"/>
      <c r="T302" s="79"/>
    </row>
    <row r="303" spans="1:20" s="80" customFormat="1" ht="12" customHeight="1">
      <c r="A303" s="79"/>
      <c r="B303" s="20"/>
      <c r="C303" s="79"/>
      <c r="D303" s="79"/>
      <c r="E303" s="79"/>
      <c r="F303" s="223" t="s">
        <v>394</v>
      </c>
      <c r="G303" s="224"/>
      <c r="H303" s="224"/>
      <c r="I303" s="224"/>
      <c r="J303" s="224"/>
      <c r="K303" s="224"/>
      <c r="L303" s="225"/>
      <c r="M303" s="208">
        <v>0</v>
      </c>
      <c r="N303" s="255"/>
      <c r="O303" s="255"/>
      <c r="P303" s="79"/>
      <c r="Q303" s="79"/>
      <c r="R303" s="79"/>
      <c r="S303" s="79"/>
      <c r="T303" s="79"/>
    </row>
    <row r="304" spans="1:20" s="80" customFormat="1" ht="12" customHeight="1">
      <c r="A304" s="79"/>
      <c r="B304" s="20"/>
      <c r="C304" s="79"/>
      <c r="D304" s="79"/>
      <c r="E304" s="79"/>
      <c r="F304" s="223" t="s">
        <v>395</v>
      </c>
      <c r="G304" s="224"/>
      <c r="H304" s="224"/>
      <c r="I304" s="224"/>
      <c r="J304" s="224"/>
      <c r="K304" s="224"/>
      <c r="L304" s="225"/>
      <c r="M304" s="208">
        <v>346073.59</v>
      </c>
      <c r="N304" s="255"/>
      <c r="O304" s="255"/>
      <c r="P304" s="79"/>
      <c r="Q304" s="79"/>
      <c r="R304" s="79"/>
      <c r="S304" s="79"/>
      <c r="T304" s="79"/>
    </row>
    <row r="305" spans="1:20" s="80" customFormat="1" ht="12" customHeight="1">
      <c r="A305" s="79"/>
      <c r="B305" s="20"/>
      <c r="C305" s="79"/>
      <c r="D305" s="79"/>
      <c r="E305" s="79"/>
      <c r="F305" s="223" t="s">
        <v>396</v>
      </c>
      <c r="G305" s="224"/>
      <c r="H305" s="224"/>
      <c r="I305" s="224"/>
      <c r="J305" s="224"/>
      <c r="K305" s="224"/>
      <c r="L305" s="225"/>
      <c r="M305" s="208">
        <v>129675.73</v>
      </c>
      <c r="N305" s="255"/>
      <c r="O305" s="255"/>
      <c r="P305" s="79"/>
      <c r="Q305" s="79"/>
      <c r="R305" s="79"/>
      <c r="S305" s="79"/>
      <c r="T305" s="79"/>
    </row>
    <row r="306" spans="1:20" s="80" customFormat="1" ht="12" customHeight="1">
      <c r="A306" s="79"/>
      <c r="B306" s="20"/>
      <c r="C306" s="79"/>
      <c r="D306" s="79"/>
      <c r="E306" s="79"/>
      <c r="F306" s="223" t="s">
        <v>397</v>
      </c>
      <c r="G306" s="224"/>
      <c r="H306" s="224"/>
      <c r="I306" s="224"/>
      <c r="J306" s="224"/>
      <c r="K306" s="224"/>
      <c r="L306" s="225"/>
      <c r="M306" s="208">
        <v>0</v>
      </c>
      <c r="N306" s="255"/>
      <c r="O306" s="255"/>
      <c r="P306" s="79"/>
      <c r="Q306" s="79"/>
      <c r="R306" s="79"/>
      <c r="S306" s="79"/>
      <c r="T306" s="79"/>
    </row>
    <row r="307" spans="1:20" s="80" customFormat="1" ht="12" customHeight="1">
      <c r="A307" s="79"/>
      <c r="B307" s="20"/>
      <c r="C307" s="79"/>
      <c r="D307" s="79"/>
      <c r="E307" s="79"/>
      <c r="F307" s="223" t="s">
        <v>398</v>
      </c>
      <c r="G307" s="224"/>
      <c r="H307" s="224"/>
      <c r="I307" s="224"/>
      <c r="J307" s="224"/>
      <c r="K307" s="224"/>
      <c r="L307" s="225"/>
      <c r="M307" s="208">
        <v>0</v>
      </c>
      <c r="N307" s="255"/>
      <c r="O307" s="255"/>
      <c r="P307" s="79"/>
      <c r="Q307" s="79"/>
      <c r="R307" s="79"/>
      <c r="S307" s="79"/>
      <c r="T307" s="79"/>
    </row>
    <row r="308" spans="1:20" s="80" customFormat="1" ht="12" customHeight="1">
      <c r="A308" s="79"/>
      <c r="B308" s="20"/>
      <c r="C308" s="79"/>
      <c r="D308" s="79"/>
      <c r="E308" s="79"/>
      <c r="F308" s="223" t="s">
        <v>399</v>
      </c>
      <c r="G308" s="224"/>
      <c r="H308" s="224"/>
      <c r="I308" s="224"/>
      <c r="J308" s="224"/>
      <c r="K308" s="224"/>
      <c r="L308" s="225"/>
      <c r="M308" s="208">
        <v>0</v>
      </c>
      <c r="N308" s="255"/>
      <c r="O308" s="255"/>
      <c r="P308" s="79"/>
      <c r="Q308" s="79"/>
      <c r="R308" s="79"/>
      <c r="S308" s="79"/>
      <c r="T308" s="79"/>
    </row>
    <row r="309" spans="1:20" s="80" customFormat="1" ht="12" customHeight="1">
      <c r="A309" s="79"/>
      <c r="B309" s="20"/>
      <c r="C309" s="79"/>
      <c r="D309" s="79"/>
      <c r="E309" s="79"/>
      <c r="F309" s="223" t="s">
        <v>400</v>
      </c>
      <c r="G309" s="224"/>
      <c r="H309" s="224"/>
      <c r="I309" s="224"/>
      <c r="J309" s="224"/>
      <c r="K309" s="224"/>
      <c r="L309" s="225"/>
      <c r="M309" s="208">
        <v>18175.689999999999</v>
      </c>
      <c r="N309" s="255"/>
      <c r="O309" s="255"/>
      <c r="P309" s="79"/>
      <c r="Q309" s="79"/>
      <c r="R309" s="79"/>
      <c r="S309" s="79"/>
      <c r="T309" s="79"/>
    </row>
    <row r="310" spans="1:20" s="80" customFormat="1" ht="12" customHeight="1">
      <c r="A310" s="79"/>
      <c r="B310" s="20"/>
      <c r="C310" s="79"/>
      <c r="D310" s="79"/>
      <c r="E310" s="79"/>
      <c r="F310" s="223" t="s">
        <v>401</v>
      </c>
      <c r="G310" s="224"/>
      <c r="H310" s="224"/>
      <c r="I310" s="224"/>
      <c r="J310" s="224"/>
      <c r="K310" s="224"/>
      <c r="L310" s="225"/>
      <c r="M310" s="208">
        <v>186296.57</v>
      </c>
      <c r="N310" s="255"/>
      <c r="O310" s="255"/>
      <c r="P310" s="79"/>
      <c r="Q310" s="79"/>
      <c r="R310" s="79"/>
      <c r="S310" s="79"/>
      <c r="T310" s="79"/>
    </row>
    <row r="311" spans="1:20" s="80" customFormat="1" ht="12" customHeight="1">
      <c r="A311" s="79"/>
      <c r="B311" s="20"/>
      <c r="C311" s="79"/>
      <c r="D311" s="79"/>
      <c r="E311" s="79"/>
      <c r="F311" s="223" t="s">
        <v>402</v>
      </c>
      <c r="G311" s="224"/>
      <c r="H311" s="224"/>
      <c r="I311" s="224"/>
      <c r="J311" s="224"/>
      <c r="K311" s="224"/>
      <c r="L311" s="225"/>
      <c r="M311" s="208">
        <v>0</v>
      </c>
      <c r="N311" s="255"/>
      <c r="O311" s="255"/>
      <c r="P311" s="79"/>
      <c r="Q311" s="79"/>
      <c r="R311" s="79"/>
      <c r="S311" s="79"/>
      <c r="T311" s="79"/>
    </row>
    <row r="312" spans="1:20" s="80" customFormat="1" ht="12" customHeight="1">
      <c r="A312" s="79"/>
      <c r="B312" s="20"/>
      <c r="C312" s="79"/>
      <c r="D312" s="79"/>
      <c r="E312" s="79"/>
      <c r="F312" s="223" t="s">
        <v>403</v>
      </c>
      <c r="G312" s="224"/>
      <c r="H312" s="224"/>
      <c r="I312" s="224"/>
      <c r="J312" s="224"/>
      <c r="K312" s="224"/>
      <c r="L312" s="225"/>
      <c r="M312" s="208">
        <v>0</v>
      </c>
      <c r="N312" s="255"/>
      <c r="O312" s="255"/>
      <c r="P312" s="79"/>
      <c r="Q312" s="79"/>
      <c r="R312" s="79"/>
      <c r="S312" s="79"/>
      <c r="T312" s="79"/>
    </row>
    <row r="313" spans="1:20" s="80" customFormat="1" ht="12" customHeight="1">
      <c r="A313" s="79"/>
      <c r="B313" s="20"/>
      <c r="C313" s="79"/>
      <c r="D313" s="79"/>
      <c r="E313" s="79"/>
      <c r="F313" s="223" t="s">
        <v>404</v>
      </c>
      <c r="G313" s="224"/>
      <c r="H313" s="224"/>
      <c r="I313" s="224"/>
      <c r="J313" s="224"/>
      <c r="K313" s="224"/>
      <c r="L313" s="225"/>
      <c r="M313" s="208">
        <v>11925.6</v>
      </c>
      <c r="N313" s="255"/>
      <c r="O313" s="255"/>
      <c r="P313" s="79"/>
      <c r="Q313" s="79"/>
      <c r="R313" s="79"/>
      <c r="S313" s="79"/>
      <c r="T313" s="79"/>
    </row>
    <row r="314" spans="1:20" s="80" customFormat="1" ht="12" customHeight="1">
      <c r="A314" s="79"/>
      <c r="B314" s="20"/>
      <c r="C314" s="79"/>
      <c r="D314" s="79"/>
      <c r="E314" s="79"/>
      <c r="F314" s="223" t="s">
        <v>405</v>
      </c>
      <c r="G314" s="224"/>
      <c r="H314" s="224"/>
      <c r="I314" s="224"/>
      <c r="J314" s="224"/>
      <c r="K314" s="224"/>
      <c r="L314" s="225"/>
      <c r="M314" s="208">
        <v>2172982</v>
      </c>
      <c r="N314" s="255"/>
      <c r="O314" s="255"/>
      <c r="P314" s="79"/>
      <c r="Q314" s="79"/>
      <c r="R314" s="79"/>
      <c r="S314" s="79"/>
      <c r="T314" s="79"/>
    </row>
    <row r="315" spans="1:20" s="80" customFormat="1" ht="12" customHeight="1">
      <c r="A315" s="79"/>
      <c r="B315" s="20"/>
      <c r="C315" s="79"/>
      <c r="D315" s="79"/>
      <c r="E315" s="79"/>
      <c r="F315" s="223" t="s">
        <v>406</v>
      </c>
      <c r="G315" s="224"/>
      <c r="H315" s="224"/>
      <c r="I315" s="224"/>
      <c r="J315" s="224"/>
      <c r="K315" s="224"/>
      <c r="L315" s="225"/>
      <c r="M315" s="208">
        <v>187685.97</v>
      </c>
      <c r="N315" s="255"/>
      <c r="O315" s="255"/>
      <c r="P315" s="79"/>
      <c r="Q315" s="79"/>
      <c r="R315" s="79"/>
      <c r="S315" s="79"/>
      <c r="T315" s="79"/>
    </row>
    <row r="316" spans="1:20" s="80" customFormat="1" ht="12" customHeight="1">
      <c r="A316" s="79"/>
      <c r="B316" s="20"/>
      <c r="C316" s="79"/>
      <c r="D316" s="79"/>
      <c r="E316" s="79"/>
      <c r="F316" s="223" t="s">
        <v>407</v>
      </c>
      <c r="G316" s="224"/>
      <c r="H316" s="224"/>
      <c r="I316" s="224"/>
      <c r="J316" s="224"/>
      <c r="K316" s="224"/>
      <c r="L316" s="225"/>
      <c r="M316" s="208">
        <v>48059.8</v>
      </c>
      <c r="N316" s="255"/>
      <c r="O316" s="255"/>
      <c r="P316" s="79"/>
      <c r="Q316" s="79"/>
      <c r="R316" s="79"/>
      <c r="S316" s="79"/>
      <c r="T316" s="79"/>
    </row>
    <row r="317" spans="1:20" s="80" customFormat="1" ht="12" customHeight="1">
      <c r="A317" s="79"/>
      <c r="B317" s="20"/>
      <c r="C317" s="79"/>
      <c r="D317" s="79"/>
      <c r="E317" s="79"/>
      <c r="F317" s="223" t="s">
        <v>408</v>
      </c>
      <c r="G317" s="224"/>
      <c r="H317" s="224"/>
      <c r="I317" s="224"/>
      <c r="J317" s="224"/>
      <c r="K317" s="224"/>
      <c r="L317" s="225"/>
      <c r="M317" s="208">
        <v>1167533.8899999999</v>
      </c>
      <c r="N317" s="255"/>
      <c r="O317" s="255"/>
      <c r="P317" s="79"/>
      <c r="Q317" s="79"/>
      <c r="R317" s="79"/>
      <c r="S317" s="79"/>
      <c r="T317" s="79"/>
    </row>
    <row r="318" spans="1:20" s="80" customFormat="1" ht="12" customHeight="1">
      <c r="A318" s="79"/>
      <c r="B318" s="20"/>
      <c r="C318" s="79"/>
      <c r="D318" s="79"/>
      <c r="E318" s="79"/>
      <c r="F318" s="223" t="s">
        <v>409</v>
      </c>
      <c r="G318" s="224"/>
      <c r="H318" s="224"/>
      <c r="I318" s="224"/>
      <c r="J318" s="224"/>
      <c r="K318" s="224"/>
      <c r="L318" s="225"/>
      <c r="M318" s="208">
        <v>284886.07</v>
      </c>
      <c r="N318" s="255"/>
      <c r="O318" s="255"/>
      <c r="P318" s="79"/>
      <c r="Q318" s="79"/>
      <c r="R318" s="79"/>
      <c r="S318" s="79"/>
      <c r="T318" s="79"/>
    </row>
    <row r="319" spans="1:20" s="80" customFormat="1" ht="12" customHeight="1">
      <c r="A319" s="79"/>
      <c r="B319" s="20"/>
      <c r="C319" s="79"/>
      <c r="D319" s="79"/>
      <c r="E319" s="79"/>
      <c r="F319" s="223" t="s">
        <v>410</v>
      </c>
      <c r="G319" s="224"/>
      <c r="H319" s="224"/>
      <c r="I319" s="224"/>
      <c r="J319" s="224"/>
      <c r="K319" s="224"/>
      <c r="L319" s="225"/>
      <c r="M319" s="208">
        <v>246040.35</v>
      </c>
      <c r="N319" s="255"/>
      <c r="O319" s="255"/>
      <c r="P319" s="79"/>
      <c r="Q319" s="79"/>
      <c r="R319" s="79"/>
      <c r="S319" s="79"/>
      <c r="T319" s="79"/>
    </row>
    <row r="320" spans="1:20" s="80" customFormat="1" ht="12" customHeight="1">
      <c r="A320" s="79"/>
      <c r="B320" s="20"/>
      <c r="C320" s="79"/>
      <c r="D320" s="79"/>
      <c r="E320" s="79"/>
      <c r="F320" s="223" t="s">
        <v>411</v>
      </c>
      <c r="G320" s="224"/>
      <c r="H320" s="224"/>
      <c r="I320" s="224"/>
      <c r="J320" s="224"/>
      <c r="K320" s="224"/>
      <c r="L320" s="225"/>
      <c r="M320" s="208">
        <v>0</v>
      </c>
      <c r="N320" s="255"/>
      <c r="O320" s="255"/>
      <c r="P320" s="79"/>
      <c r="Q320" s="79"/>
      <c r="R320" s="79"/>
      <c r="S320" s="79"/>
      <c r="T320" s="79"/>
    </row>
    <row r="321" spans="1:20" s="80" customFormat="1" ht="12" customHeight="1">
      <c r="A321" s="79"/>
      <c r="B321" s="20"/>
      <c r="C321" s="79"/>
      <c r="D321" s="79"/>
      <c r="E321" s="79"/>
      <c r="F321" s="223" t="s">
        <v>412</v>
      </c>
      <c r="G321" s="224"/>
      <c r="H321" s="224"/>
      <c r="I321" s="224"/>
      <c r="J321" s="224"/>
      <c r="K321" s="224"/>
      <c r="L321" s="225"/>
      <c r="M321" s="208">
        <v>50365.43</v>
      </c>
      <c r="N321" s="255"/>
      <c r="O321" s="255"/>
      <c r="P321" s="79"/>
      <c r="Q321" s="79"/>
      <c r="R321" s="79"/>
      <c r="S321" s="79"/>
      <c r="T321" s="79"/>
    </row>
    <row r="322" spans="1:20" s="80" customFormat="1" ht="12" customHeight="1">
      <c r="A322" s="79"/>
      <c r="B322" s="20"/>
      <c r="C322" s="79"/>
      <c r="D322" s="79"/>
      <c r="E322" s="79"/>
      <c r="F322" s="223" t="s">
        <v>413</v>
      </c>
      <c r="G322" s="224"/>
      <c r="H322" s="224"/>
      <c r="I322" s="224"/>
      <c r="J322" s="224"/>
      <c r="K322" s="224"/>
      <c r="L322" s="225"/>
      <c r="M322" s="208">
        <v>29525.58</v>
      </c>
      <c r="N322" s="255"/>
      <c r="O322" s="255"/>
      <c r="P322" s="79"/>
      <c r="Q322" s="79"/>
      <c r="R322" s="79"/>
      <c r="S322" s="79"/>
      <c r="T322" s="79"/>
    </row>
    <row r="323" spans="1:20" s="80" customFormat="1" ht="12" customHeight="1">
      <c r="A323" s="79"/>
      <c r="B323" s="20"/>
      <c r="C323" s="79"/>
      <c r="D323" s="79"/>
      <c r="E323" s="79"/>
      <c r="F323" s="223" t="s">
        <v>414</v>
      </c>
      <c r="G323" s="224"/>
      <c r="H323" s="224"/>
      <c r="I323" s="224"/>
      <c r="J323" s="224"/>
      <c r="K323" s="224"/>
      <c r="L323" s="225"/>
      <c r="M323" s="208">
        <v>158884.91</v>
      </c>
      <c r="N323" s="255"/>
      <c r="O323" s="255"/>
      <c r="P323" s="79"/>
      <c r="Q323" s="79"/>
      <c r="R323" s="79"/>
      <c r="S323" s="79"/>
      <c r="T323" s="79"/>
    </row>
    <row r="324" spans="1:20" s="13" customFormat="1" ht="12" customHeight="1">
      <c r="A324" s="157"/>
      <c r="B324" s="158"/>
      <c r="C324" s="157"/>
      <c r="D324" s="157"/>
      <c r="E324" s="157"/>
      <c r="F324" s="258" t="s">
        <v>360</v>
      </c>
      <c r="G324" s="259"/>
      <c r="H324" s="259"/>
      <c r="I324" s="259"/>
      <c r="J324" s="259"/>
      <c r="K324" s="259"/>
      <c r="L324" s="260"/>
      <c r="M324" s="256">
        <v>0</v>
      </c>
      <c r="N324" s="257"/>
      <c r="O324" s="257"/>
      <c r="P324" s="157"/>
      <c r="Q324" s="157"/>
      <c r="R324" s="157"/>
      <c r="S324" s="157"/>
      <c r="T324" s="157"/>
    </row>
    <row r="325" spans="1:20" s="80" customFormat="1" ht="12" customHeight="1">
      <c r="A325" s="79"/>
      <c r="B325" s="20"/>
      <c r="C325" s="79"/>
      <c r="D325" s="79"/>
      <c r="E325" s="79"/>
      <c r="F325" s="223" t="s">
        <v>415</v>
      </c>
      <c r="G325" s="224"/>
      <c r="H325" s="224"/>
      <c r="I325" s="224"/>
      <c r="J325" s="224"/>
      <c r="K325" s="224"/>
      <c r="L325" s="225"/>
      <c r="M325" s="208">
        <v>0</v>
      </c>
      <c r="N325" s="255"/>
      <c r="O325" s="255"/>
      <c r="P325" s="79"/>
      <c r="Q325" s="79"/>
      <c r="R325" s="79"/>
      <c r="S325" s="79"/>
      <c r="T325" s="79"/>
    </row>
    <row r="326" spans="1:20" s="80" customFormat="1" ht="12" customHeight="1">
      <c r="A326" s="79"/>
      <c r="B326" s="20"/>
      <c r="C326" s="79"/>
      <c r="D326" s="79"/>
      <c r="E326" s="79"/>
      <c r="F326" s="223" t="s">
        <v>416</v>
      </c>
      <c r="G326" s="224"/>
      <c r="H326" s="224"/>
      <c r="I326" s="224"/>
      <c r="J326" s="224"/>
      <c r="K326" s="224"/>
      <c r="L326" s="225"/>
      <c r="M326" s="208">
        <v>0</v>
      </c>
      <c r="N326" s="255"/>
      <c r="O326" s="255"/>
      <c r="P326" s="79"/>
      <c r="Q326" s="79"/>
      <c r="R326" s="79"/>
      <c r="S326" s="79"/>
      <c r="T326" s="79"/>
    </row>
    <row r="327" spans="1:20" s="80" customFormat="1" ht="12" customHeight="1">
      <c r="A327" s="79"/>
      <c r="B327" s="20"/>
      <c r="C327" s="79"/>
      <c r="D327" s="79"/>
      <c r="E327" s="79"/>
      <c r="F327" s="223" t="s">
        <v>417</v>
      </c>
      <c r="G327" s="224"/>
      <c r="H327" s="224"/>
      <c r="I327" s="224"/>
      <c r="J327" s="224"/>
      <c r="K327" s="224"/>
      <c r="L327" s="225"/>
      <c r="M327" s="208">
        <v>0</v>
      </c>
      <c r="N327" s="255"/>
      <c r="O327" s="255"/>
      <c r="P327" s="79"/>
      <c r="Q327" s="79"/>
      <c r="R327" s="79"/>
      <c r="S327" s="79"/>
      <c r="T327" s="79"/>
    </row>
    <row r="328" spans="1:20" s="80" customFormat="1" ht="12" customHeight="1">
      <c r="A328" s="79"/>
      <c r="B328" s="20"/>
      <c r="C328" s="79"/>
      <c r="D328" s="79"/>
      <c r="E328" s="79"/>
      <c r="F328" s="223" t="s">
        <v>362</v>
      </c>
      <c r="G328" s="224"/>
      <c r="H328" s="224"/>
      <c r="I328" s="224"/>
      <c r="J328" s="224"/>
      <c r="K328" s="224"/>
      <c r="L328" s="225"/>
      <c r="M328" s="208">
        <v>0</v>
      </c>
      <c r="N328" s="255"/>
      <c r="O328" s="255"/>
      <c r="P328" s="79"/>
      <c r="Q328" s="79"/>
      <c r="R328" s="79"/>
      <c r="S328" s="79"/>
      <c r="T328" s="79"/>
    </row>
    <row r="329" spans="1:20" s="80" customFormat="1" ht="12" customHeight="1">
      <c r="A329" s="79"/>
      <c r="B329" s="20"/>
      <c r="C329" s="79"/>
      <c r="D329" s="79"/>
      <c r="E329" s="79"/>
      <c r="F329" s="223" t="s">
        <v>418</v>
      </c>
      <c r="G329" s="224"/>
      <c r="H329" s="224"/>
      <c r="I329" s="224"/>
      <c r="J329" s="224"/>
      <c r="K329" s="224"/>
      <c r="L329" s="225"/>
      <c r="M329" s="208">
        <v>0</v>
      </c>
      <c r="N329" s="255"/>
      <c r="O329" s="255"/>
      <c r="P329" s="79"/>
      <c r="Q329" s="79"/>
      <c r="R329" s="79"/>
      <c r="S329" s="79"/>
      <c r="T329" s="79"/>
    </row>
    <row r="330" spans="1:20" s="80" customFormat="1" ht="12" customHeight="1">
      <c r="A330" s="79"/>
      <c r="B330" s="20"/>
      <c r="C330" s="79"/>
      <c r="D330" s="79"/>
      <c r="E330" s="79"/>
      <c r="F330" s="223" t="s">
        <v>419</v>
      </c>
      <c r="G330" s="224"/>
      <c r="H330" s="224"/>
      <c r="I330" s="224"/>
      <c r="J330" s="224"/>
      <c r="K330" s="224"/>
      <c r="L330" s="225"/>
      <c r="M330" s="208">
        <v>0</v>
      </c>
      <c r="N330" s="255"/>
      <c r="O330" s="255"/>
      <c r="P330" s="79"/>
      <c r="Q330" s="79"/>
      <c r="R330" s="79"/>
      <c r="S330" s="79"/>
      <c r="T330" s="79"/>
    </row>
    <row r="331" spans="1:20" s="80" customFormat="1" ht="12" customHeight="1">
      <c r="A331" s="79"/>
      <c r="B331" s="20"/>
      <c r="C331" s="79"/>
      <c r="D331" s="79"/>
      <c r="E331" s="79"/>
      <c r="F331" s="223" t="s">
        <v>363</v>
      </c>
      <c r="G331" s="224"/>
      <c r="H331" s="224"/>
      <c r="I331" s="224"/>
      <c r="J331" s="224"/>
      <c r="K331" s="224"/>
      <c r="L331" s="225"/>
      <c r="M331" s="208">
        <v>0</v>
      </c>
      <c r="N331" s="255"/>
      <c r="O331" s="255"/>
      <c r="P331" s="79"/>
      <c r="Q331" s="79"/>
      <c r="R331" s="79"/>
      <c r="S331" s="79"/>
      <c r="T331" s="79"/>
    </row>
    <row r="332" spans="1:20" s="80" customFormat="1" ht="12" customHeight="1">
      <c r="A332" s="79"/>
      <c r="B332" s="20"/>
      <c r="C332" s="79"/>
      <c r="D332" s="79"/>
      <c r="E332" s="79"/>
      <c r="F332" s="223" t="s">
        <v>420</v>
      </c>
      <c r="G332" s="224"/>
      <c r="H332" s="224"/>
      <c r="I332" s="224"/>
      <c r="J332" s="224"/>
      <c r="K332" s="224"/>
      <c r="L332" s="225"/>
      <c r="M332" s="208">
        <v>0</v>
      </c>
      <c r="N332" s="255"/>
      <c r="O332" s="255"/>
      <c r="P332" s="79"/>
      <c r="Q332" s="79"/>
      <c r="R332" s="79"/>
      <c r="S332" s="79"/>
      <c r="T332" s="79"/>
    </row>
    <row r="333" spans="1:20" s="80" customFormat="1" ht="12" customHeight="1">
      <c r="A333" s="79"/>
      <c r="B333" s="20"/>
      <c r="C333" s="79"/>
      <c r="D333" s="79"/>
      <c r="E333" s="79"/>
      <c r="F333" s="223" t="s">
        <v>421</v>
      </c>
      <c r="G333" s="224"/>
      <c r="H333" s="224"/>
      <c r="I333" s="224"/>
      <c r="J333" s="224"/>
      <c r="K333" s="224"/>
      <c r="L333" s="225"/>
      <c r="M333" s="208">
        <v>0</v>
      </c>
      <c r="N333" s="255"/>
      <c r="O333" s="255"/>
      <c r="P333" s="79"/>
      <c r="Q333" s="79"/>
      <c r="R333" s="79"/>
      <c r="S333" s="79"/>
      <c r="T333" s="79"/>
    </row>
    <row r="334" spans="1:20" s="80" customFormat="1" ht="12" customHeight="1">
      <c r="A334" s="79"/>
      <c r="B334" s="20"/>
      <c r="C334" s="79"/>
      <c r="D334" s="79"/>
      <c r="E334" s="79"/>
      <c r="F334" s="223" t="s">
        <v>364</v>
      </c>
      <c r="G334" s="224"/>
      <c r="H334" s="224"/>
      <c r="I334" s="224"/>
      <c r="J334" s="224"/>
      <c r="K334" s="224"/>
      <c r="L334" s="225"/>
      <c r="M334" s="208">
        <v>0</v>
      </c>
      <c r="N334" s="255"/>
      <c r="O334" s="255"/>
      <c r="P334" s="79"/>
      <c r="Q334" s="79"/>
      <c r="R334" s="79"/>
      <c r="S334" s="79"/>
      <c r="T334" s="79"/>
    </row>
    <row r="335" spans="1:20" s="80" customFormat="1" ht="12" customHeight="1">
      <c r="A335" s="79"/>
      <c r="B335" s="20"/>
      <c r="C335" s="79"/>
      <c r="D335" s="79"/>
      <c r="E335" s="79"/>
      <c r="F335" s="223" t="s">
        <v>422</v>
      </c>
      <c r="G335" s="224"/>
      <c r="H335" s="224"/>
      <c r="I335" s="224"/>
      <c r="J335" s="224"/>
      <c r="K335" s="224"/>
      <c r="L335" s="225"/>
      <c r="M335" s="208">
        <v>0</v>
      </c>
      <c r="N335" s="255"/>
      <c r="O335" s="255"/>
      <c r="P335" s="79"/>
      <c r="Q335" s="79"/>
      <c r="R335" s="79"/>
      <c r="S335" s="79"/>
      <c r="T335" s="79"/>
    </row>
    <row r="336" spans="1:20" s="80" customFormat="1" ht="12" customHeight="1">
      <c r="A336" s="79"/>
      <c r="B336" s="20"/>
      <c r="C336" s="79"/>
      <c r="D336" s="79"/>
      <c r="E336" s="79"/>
      <c r="F336" s="223" t="s">
        <v>423</v>
      </c>
      <c r="G336" s="224"/>
      <c r="H336" s="224"/>
      <c r="I336" s="224"/>
      <c r="J336" s="224"/>
      <c r="K336" s="224"/>
      <c r="L336" s="225"/>
      <c r="M336" s="208">
        <v>0</v>
      </c>
      <c r="N336" s="255"/>
      <c r="O336" s="255"/>
      <c r="P336" s="79"/>
      <c r="Q336" s="79"/>
      <c r="R336" s="79"/>
      <c r="S336" s="79"/>
      <c r="T336" s="79"/>
    </row>
    <row r="337" spans="1:20" s="80" customFormat="1" ht="12" customHeight="1">
      <c r="A337" s="79"/>
      <c r="B337" s="20"/>
      <c r="C337" s="79"/>
      <c r="D337" s="79"/>
      <c r="E337" s="79"/>
      <c r="F337" s="223" t="s">
        <v>424</v>
      </c>
      <c r="G337" s="224"/>
      <c r="H337" s="224"/>
      <c r="I337" s="224"/>
      <c r="J337" s="224"/>
      <c r="K337" s="224"/>
      <c r="L337" s="225"/>
      <c r="M337" s="208">
        <v>0</v>
      </c>
      <c r="N337" s="255"/>
      <c r="O337" s="255"/>
      <c r="P337" s="79"/>
      <c r="Q337" s="79"/>
      <c r="R337" s="79"/>
      <c r="S337" s="79"/>
      <c r="T337" s="79"/>
    </row>
    <row r="338" spans="1:20" s="80" customFormat="1" ht="12" customHeight="1">
      <c r="A338" s="79"/>
      <c r="B338" s="20"/>
      <c r="C338" s="79"/>
      <c r="D338" s="79"/>
      <c r="E338" s="79"/>
      <c r="F338" s="223" t="s">
        <v>425</v>
      </c>
      <c r="G338" s="224"/>
      <c r="H338" s="224"/>
      <c r="I338" s="224"/>
      <c r="J338" s="224"/>
      <c r="K338" s="224"/>
      <c r="L338" s="225"/>
      <c r="M338" s="208">
        <v>0</v>
      </c>
      <c r="N338" s="255"/>
      <c r="O338" s="255"/>
      <c r="P338" s="79"/>
      <c r="Q338" s="79"/>
      <c r="R338" s="79"/>
      <c r="S338" s="79"/>
      <c r="T338" s="79"/>
    </row>
    <row r="339" spans="1:20" s="80" customFormat="1" ht="12" customHeight="1">
      <c r="A339" s="79"/>
      <c r="B339" s="20"/>
      <c r="C339" s="79"/>
      <c r="D339" s="79"/>
      <c r="E339" s="79"/>
      <c r="F339" s="223" t="s">
        <v>365</v>
      </c>
      <c r="G339" s="224"/>
      <c r="H339" s="224"/>
      <c r="I339" s="224"/>
      <c r="J339" s="224"/>
      <c r="K339" s="224"/>
      <c r="L339" s="225"/>
      <c r="M339" s="208">
        <v>0</v>
      </c>
      <c r="N339" s="255"/>
      <c r="O339" s="255"/>
      <c r="P339" s="79"/>
      <c r="Q339" s="79"/>
      <c r="R339" s="79"/>
      <c r="S339" s="79"/>
      <c r="T339" s="79"/>
    </row>
    <row r="340" spans="1:20" s="80" customFormat="1" ht="12" customHeight="1">
      <c r="A340" s="79"/>
      <c r="B340" s="20"/>
      <c r="C340" s="79"/>
      <c r="D340" s="79"/>
      <c r="E340" s="79"/>
      <c r="F340" s="223" t="s">
        <v>426</v>
      </c>
      <c r="G340" s="224"/>
      <c r="H340" s="224"/>
      <c r="I340" s="224"/>
      <c r="J340" s="224"/>
      <c r="K340" s="224"/>
      <c r="L340" s="225"/>
      <c r="M340" s="208">
        <v>0</v>
      </c>
      <c r="N340" s="255"/>
      <c r="O340" s="255"/>
      <c r="P340" s="79"/>
      <c r="Q340" s="79"/>
      <c r="R340" s="79"/>
      <c r="S340" s="79"/>
      <c r="T340" s="79"/>
    </row>
    <row r="341" spans="1:20" s="80" customFormat="1" ht="12" customHeight="1">
      <c r="A341" s="79"/>
      <c r="B341" s="20"/>
      <c r="C341" s="79"/>
      <c r="D341" s="79"/>
      <c r="E341" s="79"/>
      <c r="F341" s="223" t="s">
        <v>427</v>
      </c>
      <c r="G341" s="224"/>
      <c r="H341" s="224"/>
      <c r="I341" s="224"/>
      <c r="J341" s="224"/>
      <c r="K341" s="224"/>
      <c r="L341" s="225"/>
      <c r="M341" s="208">
        <v>0</v>
      </c>
      <c r="N341" s="255"/>
      <c r="O341" s="255"/>
      <c r="P341" s="79"/>
      <c r="Q341" s="79"/>
      <c r="R341" s="79"/>
      <c r="S341" s="79"/>
      <c r="T341" s="79"/>
    </row>
    <row r="342" spans="1:20" s="80" customFormat="1" ht="12" customHeight="1">
      <c r="A342" s="79"/>
      <c r="B342" s="20"/>
      <c r="C342" s="79"/>
      <c r="D342" s="79"/>
      <c r="E342" s="79"/>
      <c r="F342" s="223" t="s">
        <v>428</v>
      </c>
      <c r="G342" s="224"/>
      <c r="H342" s="224"/>
      <c r="I342" s="224"/>
      <c r="J342" s="224"/>
      <c r="K342" s="224"/>
      <c r="L342" s="225"/>
      <c r="M342" s="208">
        <v>0</v>
      </c>
      <c r="N342" s="255"/>
      <c r="O342" s="255"/>
      <c r="P342" s="79"/>
      <c r="Q342" s="79"/>
      <c r="R342" s="79"/>
      <c r="S342" s="79"/>
      <c r="T342" s="79"/>
    </row>
    <row r="343" spans="1:20" s="80" customFormat="1" ht="12" customHeight="1">
      <c r="A343" s="79"/>
      <c r="B343" s="20"/>
      <c r="C343" s="79"/>
      <c r="D343" s="79"/>
      <c r="E343" s="79"/>
      <c r="F343" s="223" t="s">
        <v>429</v>
      </c>
      <c r="G343" s="224"/>
      <c r="H343" s="224"/>
      <c r="I343" s="224"/>
      <c r="J343" s="224"/>
      <c r="K343" s="224"/>
      <c r="L343" s="225"/>
      <c r="M343" s="208">
        <v>0</v>
      </c>
      <c r="N343" s="255"/>
      <c r="O343" s="255"/>
      <c r="P343" s="79"/>
      <c r="Q343" s="79"/>
      <c r="R343" s="79"/>
      <c r="S343" s="79"/>
      <c r="T343" s="79"/>
    </row>
    <row r="344" spans="1:20" s="80" customFormat="1" ht="12" customHeight="1">
      <c r="A344" s="79"/>
      <c r="B344" s="20"/>
      <c r="C344" s="79"/>
      <c r="D344" s="79"/>
      <c r="E344" s="79"/>
      <c r="F344" s="223" t="s">
        <v>430</v>
      </c>
      <c r="G344" s="224"/>
      <c r="H344" s="224"/>
      <c r="I344" s="224"/>
      <c r="J344" s="224"/>
      <c r="K344" s="224"/>
      <c r="L344" s="225"/>
      <c r="M344" s="208">
        <v>0</v>
      </c>
      <c r="N344" s="255"/>
      <c r="O344" s="255"/>
      <c r="P344" s="79"/>
      <c r="Q344" s="79"/>
      <c r="R344" s="79"/>
      <c r="S344" s="79"/>
      <c r="T344" s="79"/>
    </row>
    <row r="345" spans="1:20" s="80" customFormat="1" ht="12" customHeight="1">
      <c r="A345" s="79"/>
      <c r="B345" s="20"/>
      <c r="C345" s="79"/>
      <c r="D345" s="79"/>
      <c r="E345" s="79"/>
      <c r="F345" s="223" t="s">
        <v>431</v>
      </c>
      <c r="G345" s="224"/>
      <c r="H345" s="224"/>
      <c r="I345" s="224"/>
      <c r="J345" s="224"/>
      <c r="K345" s="224"/>
      <c r="L345" s="225"/>
      <c r="M345" s="208">
        <v>0</v>
      </c>
      <c r="N345" s="255"/>
      <c r="O345" s="255"/>
      <c r="P345" s="79"/>
      <c r="Q345" s="79"/>
      <c r="R345" s="79"/>
      <c r="S345" s="79"/>
      <c r="T345" s="79"/>
    </row>
    <row r="346" spans="1:20" s="80" customFormat="1" ht="12" customHeight="1">
      <c r="A346" s="79"/>
      <c r="B346" s="20"/>
      <c r="C346" s="79"/>
      <c r="D346" s="79"/>
      <c r="E346" s="79"/>
      <c r="F346" s="223" t="s">
        <v>432</v>
      </c>
      <c r="G346" s="224"/>
      <c r="H346" s="224"/>
      <c r="I346" s="224"/>
      <c r="J346" s="224"/>
      <c r="K346" s="224"/>
      <c r="L346" s="225"/>
      <c r="M346" s="208">
        <v>0</v>
      </c>
      <c r="N346" s="255"/>
      <c r="O346" s="255"/>
      <c r="P346" s="79"/>
      <c r="Q346" s="79"/>
      <c r="R346" s="79"/>
      <c r="S346" s="79"/>
      <c r="T346" s="79"/>
    </row>
    <row r="347" spans="1:20" s="80" customFormat="1" ht="12" customHeight="1">
      <c r="A347" s="79"/>
      <c r="B347" s="20"/>
      <c r="C347" s="79"/>
      <c r="D347" s="79"/>
      <c r="E347" s="79"/>
      <c r="F347" s="223" t="s">
        <v>433</v>
      </c>
      <c r="G347" s="224"/>
      <c r="H347" s="224"/>
      <c r="I347" s="224"/>
      <c r="J347" s="224"/>
      <c r="K347" s="224"/>
      <c r="L347" s="225"/>
      <c r="M347" s="208">
        <v>0</v>
      </c>
      <c r="N347" s="255"/>
      <c r="O347" s="255"/>
      <c r="P347" s="79"/>
      <c r="Q347" s="79"/>
      <c r="R347" s="79"/>
      <c r="S347" s="79"/>
      <c r="T347" s="79"/>
    </row>
    <row r="348" spans="1:20" s="80" customFormat="1" ht="12" customHeight="1">
      <c r="A348" s="79"/>
      <c r="B348" s="20"/>
      <c r="C348" s="79"/>
      <c r="D348" s="79"/>
      <c r="E348" s="79"/>
      <c r="F348" s="223" t="s">
        <v>434</v>
      </c>
      <c r="G348" s="224"/>
      <c r="H348" s="224"/>
      <c r="I348" s="224"/>
      <c r="J348" s="224"/>
      <c r="K348" s="224"/>
      <c r="L348" s="225"/>
      <c r="M348" s="208">
        <v>0</v>
      </c>
      <c r="N348" s="255"/>
      <c r="O348" s="255"/>
      <c r="P348" s="79"/>
      <c r="Q348" s="79"/>
      <c r="R348" s="79"/>
      <c r="S348" s="79"/>
      <c r="T348" s="79"/>
    </row>
    <row r="349" spans="1:20" s="80" customFormat="1" ht="12" customHeight="1">
      <c r="A349" s="79"/>
      <c r="B349" s="20"/>
      <c r="C349" s="79"/>
      <c r="D349" s="79"/>
      <c r="E349" s="79"/>
      <c r="F349" s="223" t="s">
        <v>435</v>
      </c>
      <c r="G349" s="224"/>
      <c r="H349" s="224"/>
      <c r="I349" s="224"/>
      <c r="J349" s="224"/>
      <c r="K349" s="224"/>
      <c r="L349" s="225"/>
      <c r="M349" s="208">
        <v>0</v>
      </c>
      <c r="N349" s="255"/>
      <c r="O349" s="255"/>
      <c r="P349" s="79"/>
      <c r="Q349" s="79"/>
      <c r="R349" s="79"/>
      <c r="S349" s="79"/>
      <c r="T349" s="79"/>
    </row>
    <row r="350" spans="1:20" s="80" customFormat="1" ht="12" customHeight="1">
      <c r="A350" s="79"/>
      <c r="B350" s="20"/>
      <c r="C350" s="79"/>
      <c r="D350" s="79"/>
      <c r="E350" s="79"/>
      <c r="F350" s="223" t="s">
        <v>436</v>
      </c>
      <c r="G350" s="224"/>
      <c r="H350" s="224"/>
      <c r="I350" s="224"/>
      <c r="J350" s="224"/>
      <c r="K350" s="224"/>
      <c r="L350" s="225"/>
      <c r="M350" s="208">
        <v>0</v>
      </c>
      <c r="N350" s="255"/>
      <c r="O350" s="255"/>
      <c r="P350" s="79"/>
      <c r="Q350" s="79"/>
      <c r="R350" s="79"/>
      <c r="S350" s="79"/>
      <c r="T350" s="79"/>
    </row>
    <row r="351" spans="1:20" s="80" customFormat="1" ht="12" customHeight="1">
      <c r="A351" s="79"/>
      <c r="B351" s="20"/>
      <c r="C351" s="79"/>
      <c r="D351" s="79"/>
      <c r="E351" s="79"/>
      <c r="F351" s="223" t="s">
        <v>437</v>
      </c>
      <c r="G351" s="224"/>
      <c r="H351" s="224"/>
      <c r="I351" s="224"/>
      <c r="J351" s="224"/>
      <c r="K351" s="224"/>
      <c r="L351" s="225"/>
      <c r="M351" s="208">
        <v>0</v>
      </c>
      <c r="N351" s="255"/>
      <c r="O351" s="255"/>
      <c r="P351" s="79"/>
      <c r="Q351" s="79"/>
      <c r="R351" s="79"/>
      <c r="S351" s="79"/>
      <c r="T351" s="79"/>
    </row>
    <row r="352" spans="1:20" s="80" customFormat="1" ht="12" customHeight="1">
      <c r="A352" s="79"/>
      <c r="B352" s="20"/>
      <c r="C352" s="79"/>
      <c r="D352" s="79"/>
      <c r="E352" s="79"/>
      <c r="F352" s="223" t="s">
        <v>438</v>
      </c>
      <c r="G352" s="224"/>
      <c r="H352" s="224"/>
      <c r="I352" s="224"/>
      <c r="J352" s="224"/>
      <c r="K352" s="224"/>
      <c r="L352" s="225"/>
      <c r="M352" s="208">
        <v>0</v>
      </c>
      <c r="N352" s="255"/>
      <c r="O352" s="255"/>
      <c r="P352" s="79"/>
      <c r="Q352" s="79"/>
      <c r="R352" s="79"/>
      <c r="S352" s="79"/>
      <c r="T352" s="79"/>
    </row>
    <row r="353" spans="1:20" s="80" customFormat="1" ht="12" customHeight="1">
      <c r="A353" s="79"/>
      <c r="B353" s="20"/>
      <c r="C353" s="79"/>
      <c r="D353" s="79"/>
      <c r="E353" s="79"/>
      <c r="F353" s="223" t="s">
        <v>439</v>
      </c>
      <c r="G353" s="224"/>
      <c r="H353" s="224"/>
      <c r="I353" s="224"/>
      <c r="J353" s="224"/>
      <c r="K353" s="224"/>
      <c r="L353" s="225"/>
      <c r="M353" s="208">
        <v>0</v>
      </c>
      <c r="N353" s="255"/>
      <c r="O353" s="255"/>
      <c r="P353" s="79"/>
      <c r="Q353" s="79"/>
      <c r="R353" s="79"/>
      <c r="S353" s="79"/>
      <c r="T353" s="79"/>
    </row>
    <row r="354" spans="1:20" s="80" customFormat="1" ht="12" customHeight="1">
      <c r="A354" s="79"/>
      <c r="B354" s="20"/>
      <c r="C354" s="79"/>
      <c r="D354" s="79"/>
      <c r="E354" s="79"/>
      <c r="F354" s="223" t="s">
        <v>440</v>
      </c>
      <c r="G354" s="224"/>
      <c r="H354" s="224"/>
      <c r="I354" s="224"/>
      <c r="J354" s="224"/>
      <c r="K354" s="224"/>
      <c r="L354" s="225"/>
      <c r="M354" s="208">
        <v>0</v>
      </c>
      <c r="N354" s="255"/>
      <c r="O354" s="255"/>
      <c r="P354" s="79"/>
      <c r="Q354" s="79"/>
      <c r="R354" s="79"/>
      <c r="S354" s="79"/>
      <c r="T354" s="79"/>
    </row>
    <row r="355" spans="1:20" s="80" customFormat="1" ht="12" customHeight="1">
      <c r="A355" s="79"/>
      <c r="B355" s="20"/>
      <c r="C355" s="79"/>
      <c r="D355" s="79"/>
      <c r="E355" s="79"/>
      <c r="F355" s="223" t="s">
        <v>441</v>
      </c>
      <c r="G355" s="224"/>
      <c r="H355" s="224"/>
      <c r="I355" s="224"/>
      <c r="J355" s="224"/>
      <c r="K355" s="224"/>
      <c r="L355" s="225"/>
      <c r="M355" s="208">
        <v>0</v>
      </c>
      <c r="N355" s="255"/>
      <c r="O355" s="255"/>
      <c r="P355" s="79"/>
      <c r="Q355" s="79"/>
      <c r="R355" s="79"/>
      <c r="S355" s="79"/>
      <c r="T355" s="79"/>
    </row>
    <row r="356" spans="1:20" s="80" customFormat="1" ht="12" customHeight="1">
      <c r="A356" s="79"/>
      <c r="B356" s="20"/>
      <c r="C356" s="79"/>
      <c r="D356" s="79"/>
      <c r="E356" s="79"/>
      <c r="F356" s="223" t="s">
        <v>442</v>
      </c>
      <c r="G356" s="224"/>
      <c r="H356" s="224"/>
      <c r="I356" s="224"/>
      <c r="J356" s="224"/>
      <c r="K356" s="224"/>
      <c r="L356" s="225"/>
      <c r="M356" s="208">
        <v>0</v>
      </c>
      <c r="N356" s="255"/>
      <c r="O356" s="255"/>
      <c r="P356" s="79"/>
      <c r="Q356" s="79"/>
      <c r="R356" s="79"/>
      <c r="S356" s="79"/>
      <c r="T356" s="79"/>
    </row>
    <row r="357" spans="1:20" s="13" customFormat="1" ht="12" customHeight="1">
      <c r="A357" s="157"/>
      <c r="B357" s="158"/>
      <c r="C357" s="157"/>
      <c r="D357" s="157"/>
      <c r="E357" s="157"/>
      <c r="F357" s="258" t="s">
        <v>356</v>
      </c>
      <c r="G357" s="259"/>
      <c r="H357" s="259"/>
      <c r="I357" s="259"/>
      <c r="J357" s="259"/>
      <c r="K357" s="259"/>
      <c r="L357" s="260"/>
      <c r="M357" s="256">
        <v>0</v>
      </c>
      <c r="N357" s="257"/>
      <c r="O357" s="257"/>
      <c r="P357" s="157"/>
      <c r="Q357" s="157"/>
      <c r="R357" s="157"/>
      <c r="S357" s="157"/>
      <c r="T357" s="157"/>
    </row>
    <row r="358" spans="1:20" s="80" customFormat="1" ht="12" customHeight="1">
      <c r="A358" s="79"/>
      <c r="B358" s="20"/>
      <c r="C358" s="79"/>
      <c r="D358" s="79"/>
      <c r="E358" s="79"/>
      <c r="F358" s="223" t="s">
        <v>357</v>
      </c>
      <c r="G358" s="224"/>
      <c r="H358" s="224"/>
      <c r="I358" s="224"/>
      <c r="J358" s="224"/>
      <c r="K358" s="224"/>
      <c r="L358" s="225"/>
      <c r="M358" s="208">
        <v>0</v>
      </c>
      <c r="N358" s="255"/>
      <c r="O358" s="255"/>
      <c r="P358" s="79"/>
      <c r="Q358" s="79"/>
      <c r="R358" s="79"/>
      <c r="S358" s="79"/>
      <c r="T358" s="79"/>
    </row>
    <row r="359" spans="1:20" s="80" customFormat="1" ht="12" customHeight="1">
      <c r="A359" s="79"/>
      <c r="B359" s="20"/>
      <c r="C359" s="79"/>
      <c r="D359" s="79"/>
      <c r="E359" s="79"/>
      <c r="F359" s="223" t="s">
        <v>443</v>
      </c>
      <c r="G359" s="224"/>
      <c r="H359" s="224"/>
      <c r="I359" s="224"/>
      <c r="J359" s="224"/>
      <c r="K359" s="224"/>
      <c r="L359" s="225"/>
      <c r="M359" s="208">
        <v>0</v>
      </c>
      <c r="N359" s="255"/>
      <c r="O359" s="255"/>
      <c r="P359" s="79"/>
      <c r="Q359" s="79"/>
      <c r="R359" s="79"/>
      <c r="S359" s="79"/>
      <c r="T359" s="79"/>
    </row>
    <row r="360" spans="1:20" s="80" customFormat="1" ht="12" customHeight="1">
      <c r="A360" s="79"/>
      <c r="B360" s="20"/>
      <c r="C360" s="79"/>
      <c r="D360" s="79"/>
      <c r="E360" s="79"/>
      <c r="F360" s="223" t="s">
        <v>444</v>
      </c>
      <c r="G360" s="224"/>
      <c r="H360" s="224"/>
      <c r="I360" s="224"/>
      <c r="J360" s="224"/>
      <c r="K360" s="224"/>
      <c r="L360" s="225"/>
      <c r="M360" s="208">
        <v>0</v>
      </c>
      <c r="N360" s="255"/>
      <c r="O360" s="255"/>
      <c r="P360" s="79"/>
      <c r="Q360" s="79"/>
      <c r="R360" s="79"/>
      <c r="S360" s="79"/>
      <c r="T360" s="79"/>
    </row>
    <row r="361" spans="1:20" s="80" customFormat="1" ht="12" customHeight="1">
      <c r="A361" s="79"/>
      <c r="B361" s="20"/>
      <c r="C361" s="79"/>
      <c r="D361" s="79"/>
      <c r="E361" s="79"/>
      <c r="F361" s="223" t="s">
        <v>358</v>
      </c>
      <c r="G361" s="224"/>
      <c r="H361" s="224"/>
      <c r="I361" s="224"/>
      <c r="J361" s="224"/>
      <c r="K361" s="224"/>
      <c r="L361" s="225"/>
      <c r="M361" s="208">
        <v>0</v>
      </c>
      <c r="N361" s="255"/>
      <c r="O361" s="255"/>
      <c r="P361" s="79"/>
      <c r="Q361" s="79"/>
      <c r="R361" s="79"/>
      <c r="S361" s="79"/>
      <c r="T361" s="79"/>
    </row>
    <row r="362" spans="1:20" s="80" customFormat="1" ht="12" customHeight="1">
      <c r="A362" s="79"/>
      <c r="B362" s="20"/>
      <c r="C362" s="79"/>
      <c r="D362" s="79"/>
      <c r="E362" s="79"/>
      <c r="F362" s="223" t="s">
        <v>445</v>
      </c>
      <c r="G362" s="224"/>
      <c r="H362" s="224"/>
      <c r="I362" s="224"/>
      <c r="J362" s="224"/>
      <c r="K362" s="224"/>
      <c r="L362" s="225"/>
      <c r="M362" s="208">
        <v>0</v>
      </c>
      <c r="N362" s="255"/>
      <c r="O362" s="255"/>
      <c r="P362" s="79"/>
      <c r="Q362" s="79"/>
      <c r="R362" s="79"/>
      <c r="S362" s="79"/>
      <c r="T362" s="79"/>
    </row>
    <row r="363" spans="1:20" s="80" customFormat="1" ht="12" customHeight="1">
      <c r="A363" s="79"/>
      <c r="B363" s="20"/>
      <c r="C363" s="79"/>
      <c r="D363" s="79"/>
      <c r="E363" s="79"/>
      <c r="F363" s="223" t="s">
        <v>446</v>
      </c>
      <c r="G363" s="224"/>
      <c r="H363" s="224"/>
      <c r="I363" s="224"/>
      <c r="J363" s="224"/>
      <c r="K363" s="224"/>
      <c r="L363" s="225"/>
      <c r="M363" s="208">
        <v>0</v>
      </c>
      <c r="N363" s="255"/>
      <c r="O363" s="255"/>
      <c r="P363" s="79"/>
      <c r="Q363" s="79"/>
      <c r="R363" s="79"/>
      <c r="S363" s="79"/>
      <c r="T363" s="79"/>
    </row>
    <row r="364" spans="1:20" s="80" customFormat="1" ht="12" customHeight="1">
      <c r="A364" s="79"/>
      <c r="B364" s="20"/>
      <c r="C364" s="79"/>
      <c r="D364" s="79"/>
      <c r="E364" s="79"/>
      <c r="F364" s="223" t="s">
        <v>359</v>
      </c>
      <c r="G364" s="224"/>
      <c r="H364" s="224"/>
      <c r="I364" s="224"/>
      <c r="J364" s="224"/>
      <c r="K364" s="224"/>
      <c r="L364" s="225"/>
      <c r="M364" s="208">
        <v>0</v>
      </c>
      <c r="N364" s="255"/>
      <c r="O364" s="255"/>
      <c r="P364" s="79"/>
      <c r="Q364" s="79"/>
      <c r="R364" s="79"/>
      <c r="S364" s="79"/>
      <c r="T364" s="79"/>
    </row>
    <row r="365" spans="1:20" s="80" customFormat="1" ht="12" customHeight="1">
      <c r="A365" s="79"/>
      <c r="B365" s="20"/>
      <c r="C365" s="79"/>
      <c r="D365" s="79"/>
      <c r="E365" s="79"/>
      <c r="F365" s="223" t="s">
        <v>447</v>
      </c>
      <c r="G365" s="224"/>
      <c r="H365" s="224"/>
      <c r="I365" s="224"/>
      <c r="J365" s="224"/>
      <c r="K365" s="224"/>
      <c r="L365" s="225"/>
      <c r="M365" s="208">
        <v>0</v>
      </c>
      <c r="N365" s="255"/>
      <c r="O365" s="255"/>
      <c r="P365" s="79"/>
      <c r="Q365" s="79"/>
      <c r="R365" s="79"/>
      <c r="S365" s="79"/>
      <c r="T365" s="79"/>
    </row>
    <row r="366" spans="1:20" s="80" customFormat="1" ht="12" customHeight="1">
      <c r="A366" s="79"/>
      <c r="B366" s="20"/>
      <c r="C366" s="79"/>
      <c r="D366" s="79"/>
      <c r="E366" s="79"/>
      <c r="F366" s="223" t="s">
        <v>448</v>
      </c>
      <c r="G366" s="224"/>
      <c r="H366" s="224"/>
      <c r="I366" s="224"/>
      <c r="J366" s="224"/>
      <c r="K366" s="224"/>
      <c r="L366" s="225"/>
      <c r="M366" s="208">
        <v>0</v>
      </c>
      <c r="N366" s="255"/>
      <c r="O366" s="255"/>
      <c r="P366" s="79"/>
      <c r="Q366" s="79"/>
      <c r="R366" s="79"/>
      <c r="S366" s="79"/>
      <c r="T366" s="79"/>
    </row>
    <row r="367" spans="1:20" s="13" customFormat="1" ht="12" customHeight="1">
      <c r="A367" s="157"/>
      <c r="B367" s="158"/>
      <c r="C367" s="157"/>
      <c r="D367" s="157"/>
      <c r="E367" s="157"/>
      <c r="F367" s="258" t="s">
        <v>449</v>
      </c>
      <c r="G367" s="259"/>
      <c r="H367" s="259"/>
      <c r="I367" s="259"/>
      <c r="J367" s="259"/>
      <c r="K367" s="259"/>
      <c r="L367" s="260"/>
      <c r="M367" s="256">
        <v>0</v>
      </c>
      <c r="N367" s="257"/>
      <c r="O367" s="257"/>
      <c r="P367" s="157"/>
      <c r="Q367" s="157"/>
      <c r="R367" s="157"/>
      <c r="S367" s="157"/>
      <c r="T367" s="157"/>
    </row>
    <row r="368" spans="1:20" s="80" customFormat="1" ht="12" customHeight="1">
      <c r="A368" s="79"/>
      <c r="B368" s="20"/>
      <c r="C368" s="79"/>
      <c r="D368" s="79"/>
      <c r="E368" s="79"/>
      <c r="F368" s="223" t="s">
        <v>450</v>
      </c>
      <c r="G368" s="224"/>
      <c r="H368" s="224"/>
      <c r="I368" s="224"/>
      <c r="J368" s="224"/>
      <c r="K368" s="224"/>
      <c r="L368" s="225"/>
      <c r="M368" s="208">
        <v>0</v>
      </c>
      <c r="N368" s="255"/>
      <c r="O368" s="255"/>
      <c r="P368" s="79"/>
      <c r="Q368" s="79"/>
      <c r="R368" s="79"/>
      <c r="S368" s="79"/>
      <c r="T368" s="79"/>
    </row>
    <row r="369" spans="1:20" s="80" customFormat="1" ht="12" customHeight="1">
      <c r="A369" s="79"/>
      <c r="B369" s="20"/>
      <c r="C369" s="79"/>
      <c r="D369" s="79"/>
      <c r="E369" s="79"/>
      <c r="F369" s="223" t="s">
        <v>451</v>
      </c>
      <c r="G369" s="224"/>
      <c r="H369" s="224"/>
      <c r="I369" s="224"/>
      <c r="J369" s="224"/>
      <c r="K369" s="224"/>
      <c r="L369" s="225"/>
      <c r="M369" s="208">
        <v>0</v>
      </c>
      <c r="N369" s="255"/>
      <c r="O369" s="255"/>
      <c r="P369" s="79"/>
      <c r="Q369" s="79"/>
      <c r="R369" s="79"/>
      <c r="S369" s="79"/>
      <c r="T369" s="79"/>
    </row>
    <row r="370" spans="1:20" s="80" customFormat="1" ht="12" customHeight="1">
      <c r="A370" s="79"/>
      <c r="B370" s="20"/>
      <c r="C370" s="79"/>
      <c r="D370" s="79"/>
      <c r="E370" s="79"/>
      <c r="F370" s="223" t="s">
        <v>452</v>
      </c>
      <c r="G370" s="224"/>
      <c r="H370" s="224"/>
      <c r="I370" s="224"/>
      <c r="J370" s="224"/>
      <c r="K370" s="224"/>
      <c r="L370" s="225"/>
      <c r="M370" s="208">
        <v>0</v>
      </c>
      <c r="N370" s="255"/>
      <c r="O370" s="255"/>
      <c r="P370" s="79"/>
      <c r="Q370" s="79"/>
      <c r="R370" s="79"/>
      <c r="S370" s="79"/>
      <c r="T370" s="79"/>
    </row>
    <row r="371" spans="1:20" s="80" customFormat="1" ht="12" customHeight="1">
      <c r="A371" s="79"/>
      <c r="B371" s="20"/>
      <c r="C371" s="79"/>
      <c r="D371" s="79"/>
      <c r="E371" s="79"/>
      <c r="F371" s="223" t="s">
        <v>453</v>
      </c>
      <c r="G371" s="224"/>
      <c r="H371" s="224"/>
      <c r="I371" s="224"/>
      <c r="J371" s="224"/>
      <c r="K371" s="224"/>
      <c r="L371" s="225"/>
      <c r="M371" s="208">
        <v>0</v>
      </c>
      <c r="N371" s="255"/>
      <c r="O371" s="255"/>
      <c r="P371" s="79"/>
      <c r="Q371" s="79"/>
      <c r="R371" s="79"/>
      <c r="S371" s="79"/>
      <c r="T371" s="79"/>
    </row>
    <row r="372" spans="1:20" s="80" customFormat="1" ht="12" customHeight="1">
      <c r="A372" s="79"/>
      <c r="B372" s="20"/>
      <c r="C372" s="79"/>
      <c r="D372" s="79"/>
      <c r="E372" s="79"/>
      <c r="F372" s="223" t="s">
        <v>454</v>
      </c>
      <c r="G372" s="224"/>
      <c r="H372" s="224"/>
      <c r="I372" s="224"/>
      <c r="J372" s="224"/>
      <c r="K372" s="224"/>
      <c r="L372" s="225"/>
      <c r="M372" s="208">
        <v>0</v>
      </c>
      <c r="N372" s="255"/>
      <c r="O372" s="255"/>
      <c r="P372" s="79"/>
      <c r="Q372" s="79"/>
      <c r="R372" s="79"/>
      <c r="S372" s="79"/>
      <c r="T372" s="79"/>
    </row>
    <row r="373" spans="1:20" s="80" customFormat="1" ht="12" customHeight="1">
      <c r="A373" s="79"/>
      <c r="B373" s="20"/>
      <c r="C373" s="79"/>
      <c r="D373" s="79"/>
      <c r="E373" s="79"/>
      <c r="F373" s="223" t="s">
        <v>455</v>
      </c>
      <c r="G373" s="224"/>
      <c r="H373" s="224"/>
      <c r="I373" s="224"/>
      <c r="J373" s="224"/>
      <c r="K373" s="224"/>
      <c r="L373" s="225"/>
      <c r="M373" s="208">
        <v>0</v>
      </c>
      <c r="N373" s="255"/>
      <c r="O373" s="255"/>
      <c r="P373" s="79"/>
      <c r="Q373" s="79"/>
      <c r="R373" s="79"/>
      <c r="S373" s="79"/>
      <c r="T373" s="79"/>
    </row>
    <row r="374" spans="1:20" s="80" customFormat="1" ht="12" customHeight="1">
      <c r="A374" s="79"/>
      <c r="B374" s="20"/>
      <c r="C374" s="79"/>
      <c r="D374" s="79"/>
      <c r="E374" s="79"/>
      <c r="F374" s="223" t="s">
        <v>456</v>
      </c>
      <c r="G374" s="224"/>
      <c r="H374" s="224"/>
      <c r="I374" s="224"/>
      <c r="J374" s="224"/>
      <c r="K374" s="224"/>
      <c r="L374" s="225"/>
      <c r="M374" s="208">
        <v>0</v>
      </c>
      <c r="N374" s="255"/>
      <c r="O374" s="255"/>
      <c r="P374" s="79"/>
      <c r="Q374" s="79"/>
      <c r="R374" s="79"/>
      <c r="S374" s="79"/>
      <c r="T374" s="79"/>
    </row>
    <row r="375" spans="1:20" s="80" customFormat="1" ht="12" customHeight="1">
      <c r="A375" s="79"/>
      <c r="B375" s="20"/>
      <c r="C375" s="79"/>
      <c r="D375" s="79"/>
      <c r="E375" s="79"/>
      <c r="F375" s="223" t="s">
        <v>457</v>
      </c>
      <c r="G375" s="224"/>
      <c r="H375" s="224"/>
      <c r="I375" s="224"/>
      <c r="J375" s="224"/>
      <c r="K375" s="224"/>
      <c r="L375" s="225"/>
      <c r="M375" s="208">
        <v>0</v>
      </c>
      <c r="N375" s="255"/>
      <c r="O375" s="255"/>
      <c r="P375" s="79"/>
      <c r="Q375" s="79"/>
      <c r="R375" s="79"/>
      <c r="S375" s="79"/>
      <c r="T375" s="79"/>
    </row>
    <row r="376" spans="1:20" s="80" customFormat="1" ht="12" customHeight="1">
      <c r="A376" s="79"/>
      <c r="B376" s="20"/>
      <c r="C376" s="79"/>
      <c r="D376" s="79"/>
      <c r="E376" s="79"/>
      <c r="F376" s="223" t="s">
        <v>458</v>
      </c>
      <c r="G376" s="224"/>
      <c r="H376" s="224"/>
      <c r="I376" s="224"/>
      <c r="J376" s="224"/>
      <c r="K376" s="224"/>
      <c r="L376" s="225"/>
      <c r="M376" s="208">
        <v>0</v>
      </c>
      <c r="N376" s="255"/>
      <c r="O376" s="255"/>
      <c r="P376" s="79"/>
      <c r="Q376" s="79"/>
      <c r="R376" s="79"/>
      <c r="S376" s="79"/>
      <c r="T376" s="79"/>
    </row>
    <row r="377" spans="1:20" s="80" customFormat="1" ht="12" customHeight="1">
      <c r="A377" s="79"/>
      <c r="B377" s="20"/>
      <c r="C377" s="79"/>
      <c r="D377" s="79"/>
      <c r="E377" s="79"/>
      <c r="F377" s="223" t="s">
        <v>459</v>
      </c>
      <c r="G377" s="224"/>
      <c r="H377" s="224"/>
      <c r="I377" s="224"/>
      <c r="J377" s="224"/>
      <c r="K377" s="224"/>
      <c r="L377" s="225"/>
      <c r="M377" s="208">
        <v>0</v>
      </c>
      <c r="N377" s="255"/>
      <c r="O377" s="255"/>
      <c r="P377" s="79"/>
      <c r="Q377" s="79"/>
      <c r="R377" s="79"/>
      <c r="S377" s="79"/>
      <c r="T377" s="79"/>
    </row>
    <row r="378" spans="1:20" s="80" customFormat="1" ht="12" customHeight="1">
      <c r="A378" s="79"/>
      <c r="B378" s="20"/>
      <c r="C378" s="79"/>
      <c r="D378" s="79"/>
      <c r="E378" s="79"/>
      <c r="F378" s="223" t="s">
        <v>459</v>
      </c>
      <c r="G378" s="224"/>
      <c r="H378" s="224"/>
      <c r="I378" s="224"/>
      <c r="J378" s="224"/>
      <c r="K378" s="224"/>
      <c r="L378" s="225"/>
      <c r="M378" s="208">
        <v>0</v>
      </c>
      <c r="N378" s="255"/>
      <c r="O378" s="255"/>
      <c r="P378" s="79"/>
      <c r="Q378" s="79"/>
      <c r="R378" s="79"/>
      <c r="S378" s="79"/>
      <c r="T378" s="79"/>
    </row>
    <row r="379" spans="1:20" s="80" customFormat="1" ht="12" customHeight="1">
      <c r="A379" s="79"/>
      <c r="B379" s="20"/>
      <c r="C379" s="79"/>
      <c r="D379" s="79"/>
      <c r="E379" s="79"/>
      <c r="F379" s="223" t="s">
        <v>460</v>
      </c>
      <c r="G379" s="224"/>
      <c r="H379" s="224"/>
      <c r="I379" s="224"/>
      <c r="J379" s="224"/>
      <c r="K379" s="224"/>
      <c r="L379" s="225"/>
      <c r="M379" s="208">
        <v>0</v>
      </c>
      <c r="N379" s="255"/>
      <c r="O379" s="255"/>
      <c r="P379" s="79"/>
      <c r="Q379" s="79"/>
      <c r="R379" s="79"/>
      <c r="S379" s="79"/>
      <c r="T379" s="79"/>
    </row>
    <row r="380" spans="1:20" s="80" customFormat="1" ht="12" customHeight="1">
      <c r="A380" s="79"/>
      <c r="B380" s="20"/>
      <c r="C380" s="79"/>
      <c r="D380" s="79"/>
      <c r="E380" s="79"/>
      <c r="F380" s="223" t="s">
        <v>461</v>
      </c>
      <c r="G380" s="224"/>
      <c r="H380" s="224"/>
      <c r="I380" s="224"/>
      <c r="J380" s="224"/>
      <c r="K380" s="224"/>
      <c r="L380" s="225"/>
      <c r="M380" s="208">
        <v>0</v>
      </c>
      <c r="N380" s="255"/>
      <c r="O380" s="255"/>
      <c r="P380" s="79"/>
      <c r="Q380" s="79"/>
      <c r="R380" s="79"/>
      <c r="S380" s="79"/>
      <c r="T380" s="79"/>
    </row>
    <row r="381" spans="1:20" s="80" customFormat="1" ht="12" customHeight="1">
      <c r="A381" s="79"/>
      <c r="B381" s="20"/>
      <c r="C381" s="79"/>
      <c r="D381" s="79"/>
      <c r="E381" s="79"/>
      <c r="F381" s="223" t="s">
        <v>462</v>
      </c>
      <c r="G381" s="224"/>
      <c r="H381" s="224"/>
      <c r="I381" s="224"/>
      <c r="J381" s="224"/>
      <c r="K381" s="224"/>
      <c r="L381" s="225"/>
      <c r="M381" s="208">
        <v>0</v>
      </c>
      <c r="N381" s="255"/>
      <c r="O381" s="255"/>
      <c r="P381" s="79"/>
      <c r="Q381" s="79"/>
      <c r="R381" s="79"/>
      <c r="S381" s="79"/>
      <c r="T381" s="79"/>
    </row>
    <row r="382" spans="1:20" s="13" customFormat="1" ht="12" customHeight="1">
      <c r="A382" s="157"/>
      <c r="B382" s="158"/>
      <c r="C382" s="157"/>
      <c r="D382" s="157"/>
      <c r="E382" s="157"/>
      <c r="F382" s="258" t="s">
        <v>463</v>
      </c>
      <c r="G382" s="259"/>
      <c r="H382" s="259"/>
      <c r="I382" s="259"/>
      <c r="J382" s="259"/>
      <c r="K382" s="259"/>
      <c r="L382" s="260"/>
      <c r="M382" s="256">
        <v>0</v>
      </c>
      <c r="N382" s="257"/>
      <c r="O382" s="257"/>
      <c r="P382" s="157"/>
      <c r="Q382" s="157"/>
      <c r="R382" s="157"/>
      <c r="S382" s="157"/>
      <c r="T382" s="157"/>
    </row>
    <row r="383" spans="1:20" s="80" customFormat="1" ht="12" customHeight="1">
      <c r="A383" s="79"/>
      <c r="B383" s="20"/>
      <c r="C383" s="79"/>
      <c r="D383" s="79"/>
      <c r="E383" s="79"/>
      <c r="F383" s="223" t="s">
        <v>464</v>
      </c>
      <c r="G383" s="224"/>
      <c r="H383" s="224"/>
      <c r="I383" s="224"/>
      <c r="J383" s="224"/>
      <c r="K383" s="224"/>
      <c r="L383" s="225"/>
      <c r="M383" s="208">
        <v>0</v>
      </c>
      <c r="N383" s="255"/>
      <c r="O383" s="255"/>
      <c r="P383" s="79"/>
      <c r="Q383" s="79"/>
      <c r="R383" s="79"/>
      <c r="S383" s="79"/>
      <c r="T383" s="79"/>
    </row>
    <row r="384" spans="1:20" s="80" customFormat="1" ht="12" customHeight="1">
      <c r="A384" s="79"/>
      <c r="B384" s="20"/>
      <c r="C384" s="79"/>
      <c r="D384" s="79"/>
      <c r="E384" s="79"/>
      <c r="F384" s="223" t="s">
        <v>465</v>
      </c>
      <c r="G384" s="224"/>
      <c r="H384" s="224"/>
      <c r="I384" s="224"/>
      <c r="J384" s="224"/>
      <c r="K384" s="224"/>
      <c r="L384" s="225"/>
      <c r="M384" s="208">
        <v>0</v>
      </c>
      <c r="N384" s="255"/>
      <c r="O384" s="255"/>
      <c r="P384" s="79"/>
      <c r="Q384" s="79"/>
      <c r="R384" s="79"/>
      <c r="S384" s="79"/>
      <c r="T384" s="79"/>
    </row>
    <row r="385" spans="1:20" s="80" customFormat="1" ht="12" customHeight="1">
      <c r="A385" s="79"/>
      <c r="B385" s="20"/>
      <c r="C385" s="79"/>
      <c r="D385" s="79"/>
      <c r="E385" s="79"/>
      <c r="F385" s="223" t="s">
        <v>466</v>
      </c>
      <c r="G385" s="224"/>
      <c r="H385" s="224"/>
      <c r="I385" s="224"/>
      <c r="J385" s="224"/>
      <c r="K385" s="224"/>
      <c r="L385" s="225"/>
      <c r="M385" s="208">
        <v>0</v>
      </c>
      <c r="N385" s="255"/>
      <c r="O385" s="255"/>
      <c r="P385" s="79"/>
      <c r="Q385" s="79"/>
      <c r="R385" s="79"/>
      <c r="S385" s="79"/>
      <c r="T385" s="79"/>
    </row>
    <row r="386" spans="1:20" s="80" customFormat="1" ht="12" customHeight="1">
      <c r="A386" s="79"/>
      <c r="B386" s="20"/>
      <c r="C386" s="79"/>
      <c r="D386" s="79"/>
      <c r="E386" s="79"/>
      <c r="F386" s="223" t="s">
        <v>467</v>
      </c>
      <c r="G386" s="224"/>
      <c r="H386" s="224"/>
      <c r="I386" s="224"/>
      <c r="J386" s="224"/>
      <c r="K386" s="224"/>
      <c r="L386" s="225"/>
      <c r="M386" s="208">
        <v>0</v>
      </c>
      <c r="N386" s="255"/>
      <c r="O386" s="255"/>
      <c r="P386" s="79"/>
      <c r="Q386" s="79"/>
      <c r="R386" s="79"/>
      <c r="S386" s="79"/>
      <c r="T386" s="79"/>
    </row>
    <row r="387" spans="1:20" s="80" customFormat="1" ht="12" customHeight="1">
      <c r="A387" s="79"/>
      <c r="B387" s="20"/>
      <c r="C387" s="79"/>
      <c r="D387" s="79"/>
      <c r="E387" s="79"/>
      <c r="F387" s="223" t="s">
        <v>468</v>
      </c>
      <c r="G387" s="224"/>
      <c r="H387" s="224"/>
      <c r="I387" s="224"/>
      <c r="J387" s="224"/>
      <c r="K387" s="224"/>
      <c r="L387" s="225"/>
      <c r="M387" s="208">
        <v>0</v>
      </c>
      <c r="N387" s="255"/>
      <c r="O387" s="255"/>
      <c r="P387" s="79"/>
      <c r="Q387" s="79"/>
      <c r="R387" s="79"/>
      <c r="S387" s="79"/>
      <c r="T387" s="79"/>
    </row>
    <row r="388" spans="1:20" s="80" customFormat="1" ht="12" customHeight="1">
      <c r="A388" s="79"/>
      <c r="B388" s="20"/>
      <c r="C388" s="79"/>
      <c r="D388" s="79"/>
      <c r="E388" s="79"/>
      <c r="F388" s="223" t="s">
        <v>469</v>
      </c>
      <c r="G388" s="224"/>
      <c r="H388" s="224"/>
      <c r="I388" s="224"/>
      <c r="J388" s="224"/>
      <c r="K388" s="224"/>
      <c r="L388" s="225"/>
      <c r="M388" s="208">
        <v>0</v>
      </c>
      <c r="N388" s="255"/>
      <c r="O388" s="255"/>
      <c r="P388" s="79"/>
      <c r="Q388" s="79"/>
      <c r="R388" s="79"/>
      <c r="S388" s="79"/>
      <c r="T388" s="79"/>
    </row>
    <row r="389" spans="1:20" s="80" customFormat="1" ht="12" customHeight="1">
      <c r="A389" s="79"/>
      <c r="B389" s="20"/>
      <c r="C389" s="79"/>
      <c r="D389" s="79"/>
      <c r="E389" s="79"/>
      <c r="F389" s="223" t="s">
        <v>470</v>
      </c>
      <c r="G389" s="224"/>
      <c r="H389" s="224"/>
      <c r="I389" s="224"/>
      <c r="J389" s="224"/>
      <c r="K389" s="224"/>
      <c r="L389" s="225"/>
      <c r="M389" s="208">
        <v>0</v>
      </c>
      <c r="N389" s="255"/>
      <c r="O389" s="255"/>
      <c r="P389" s="79"/>
      <c r="Q389" s="79"/>
      <c r="R389" s="79"/>
      <c r="S389" s="79"/>
      <c r="T389" s="79"/>
    </row>
    <row r="390" spans="1:20" s="80" customFormat="1" ht="12" customHeight="1">
      <c r="A390" s="79"/>
      <c r="B390" s="20"/>
      <c r="C390" s="79"/>
      <c r="D390" s="79"/>
      <c r="E390" s="79"/>
      <c r="F390" s="223" t="s">
        <v>471</v>
      </c>
      <c r="G390" s="224"/>
      <c r="H390" s="224"/>
      <c r="I390" s="224"/>
      <c r="J390" s="224"/>
      <c r="K390" s="224"/>
      <c r="L390" s="225"/>
      <c r="M390" s="208">
        <v>0</v>
      </c>
      <c r="N390" s="255"/>
      <c r="O390" s="255"/>
      <c r="P390" s="79"/>
      <c r="Q390" s="79"/>
      <c r="R390" s="79"/>
      <c r="S390" s="79"/>
      <c r="T390" s="79"/>
    </row>
    <row r="391" spans="1:20" s="80" customFormat="1" ht="12" customHeight="1">
      <c r="A391" s="79"/>
      <c r="B391" s="20"/>
      <c r="C391" s="79"/>
      <c r="D391" s="79"/>
      <c r="E391" s="79"/>
      <c r="F391" s="223" t="s">
        <v>472</v>
      </c>
      <c r="G391" s="224"/>
      <c r="H391" s="224"/>
      <c r="I391" s="224"/>
      <c r="J391" s="224"/>
      <c r="K391" s="224"/>
      <c r="L391" s="225"/>
      <c r="M391" s="208">
        <v>0</v>
      </c>
      <c r="N391" s="255"/>
      <c r="O391" s="255"/>
      <c r="P391" s="79"/>
      <c r="Q391" s="79"/>
      <c r="R391" s="79"/>
      <c r="S391" s="79"/>
      <c r="T391" s="79"/>
    </row>
    <row r="392" spans="1:20" s="80" customFormat="1" ht="12" customHeight="1">
      <c r="A392" s="79"/>
      <c r="B392" s="20"/>
      <c r="C392" s="79"/>
      <c r="D392" s="79"/>
      <c r="E392" s="79"/>
      <c r="F392" s="223" t="s">
        <v>473</v>
      </c>
      <c r="G392" s="224"/>
      <c r="H392" s="224"/>
      <c r="I392" s="224"/>
      <c r="J392" s="224"/>
      <c r="K392" s="224"/>
      <c r="L392" s="225"/>
      <c r="M392" s="208">
        <v>0</v>
      </c>
      <c r="N392" s="255"/>
      <c r="O392" s="255"/>
      <c r="P392" s="79"/>
      <c r="Q392" s="79"/>
      <c r="R392" s="79"/>
      <c r="S392" s="79"/>
      <c r="T392" s="79"/>
    </row>
    <row r="393" spans="1:20" s="80" customFormat="1" ht="12" customHeight="1">
      <c r="A393" s="79"/>
      <c r="B393" s="20"/>
      <c r="C393" s="79"/>
      <c r="D393" s="79"/>
      <c r="E393" s="79"/>
      <c r="F393" s="223" t="s">
        <v>474</v>
      </c>
      <c r="G393" s="224"/>
      <c r="H393" s="224"/>
      <c r="I393" s="224"/>
      <c r="J393" s="224"/>
      <c r="K393" s="224"/>
      <c r="L393" s="225"/>
      <c r="M393" s="208">
        <v>0</v>
      </c>
      <c r="N393" s="255"/>
      <c r="O393" s="255"/>
      <c r="P393" s="79"/>
      <c r="Q393" s="79"/>
      <c r="R393" s="79"/>
      <c r="S393" s="79"/>
      <c r="T393" s="79"/>
    </row>
    <row r="394" spans="1:20" s="80" customFormat="1" ht="12" customHeight="1">
      <c r="A394" s="79"/>
      <c r="B394" s="20"/>
      <c r="C394" s="79"/>
      <c r="D394" s="79"/>
      <c r="E394" s="79"/>
      <c r="F394" s="223" t="s">
        <v>475</v>
      </c>
      <c r="G394" s="224"/>
      <c r="H394" s="224"/>
      <c r="I394" s="224"/>
      <c r="J394" s="224"/>
      <c r="K394" s="224"/>
      <c r="L394" s="225"/>
      <c r="M394" s="208">
        <v>0</v>
      </c>
      <c r="N394" s="255"/>
      <c r="O394" s="255"/>
      <c r="P394" s="79"/>
      <c r="Q394" s="79"/>
      <c r="R394" s="79"/>
      <c r="S394" s="79"/>
      <c r="T394" s="79"/>
    </row>
    <row r="395" spans="1:20" s="80" customFormat="1" ht="12" customHeight="1">
      <c r="A395" s="79"/>
      <c r="B395" s="20"/>
      <c r="C395" s="79"/>
      <c r="D395" s="79"/>
      <c r="E395" s="79"/>
      <c r="F395" s="223" t="s">
        <v>476</v>
      </c>
      <c r="G395" s="224"/>
      <c r="H395" s="224"/>
      <c r="I395" s="224"/>
      <c r="J395" s="224"/>
      <c r="K395" s="224"/>
      <c r="L395" s="225"/>
      <c r="M395" s="208">
        <v>0</v>
      </c>
      <c r="N395" s="255"/>
      <c r="O395" s="255"/>
      <c r="P395" s="79"/>
      <c r="Q395" s="79"/>
      <c r="R395" s="79"/>
      <c r="S395" s="79"/>
      <c r="T395" s="79"/>
    </row>
    <row r="396" spans="1:20" s="80" customFormat="1" ht="12" customHeight="1">
      <c r="A396" s="79"/>
      <c r="B396" s="20"/>
      <c r="C396" s="79"/>
      <c r="D396" s="79"/>
      <c r="E396" s="79"/>
      <c r="F396" s="223" t="s">
        <v>477</v>
      </c>
      <c r="G396" s="224"/>
      <c r="H396" s="224"/>
      <c r="I396" s="224"/>
      <c r="J396" s="224"/>
      <c r="K396" s="224"/>
      <c r="L396" s="225"/>
      <c r="M396" s="208">
        <v>0</v>
      </c>
      <c r="N396" s="255"/>
      <c r="O396" s="255"/>
      <c r="P396" s="79"/>
      <c r="Q396" s="79"/>
      <c r="R396" s="79"/>
      <c r="S396" s="79"/>
      <c r="T396" s="79"/>
    </row>
    <row r="397" spans="1:20" s="80" customFormat="1" ht="12" customHeight="1">
      <c r="A397" s="79"/>
      <c r="B397" s="20"/>
      <c r="C397" s="79"/>
      <c r="D397" s="79"/>
      <c r="E397" s="79"/>
      <c r="F397" s="223" t="s">
        <v>478</v>
      </c>
      <c r="G397" s="224"/>
      <c r="H397" s="224"/>
      <c r="I397" s="224"/>
      <c r="J397" s="224"/>
      <c r="K397" s="224"/>
      <c r="L397" s="225"/>
      <c r="M397" s="208">
        <v>0</v>
      </c>
      <c r="N397" s="255"/>
      <c r="O397" s="255"/>
      <c r="P397" s="79"/>
      <c r="Q397" s="79"/>
      <c r="R397" s="79"/>
      <c r="S397" s="79"/>
      <c r="T397" s="79"/>
    </row>
    <row r="398" spans="1:20" s="80" customFormat="1" ht="12" customHeight="1">
      <c r="A398" s="79"/>
      <c r="B398" s="20"/>
      <c r="C398" s="79"/>
      <c r="D398" s="79"/>
      <c r="E398" s="79"/>
      <c r="F398" s="223" t="s">
        <v>479</v>
      </c>
      <c r="G398" s="224"/>
      <c r="H398" s="224"/>
      <c r="I398" s="224"/>
      <c r="J398" s="224"/>
      <c r="K398" s="224"/>
      <c r="L398" s="225"/>
      <c r="M398" s="208">
        <v>0</v>
      </c>
      <c r="N398" s="255"/>
      <c r="O398" s="255"/>
      <c r="P398" s="79"/>
      <c r="Q398" s="79"/>
      <c r="R398" s="79"/>
      <c r="S398" s="79"/>
      <c r="T398" s="79"/>
    </row>
    <row r="399" spans="1:20" s="80" customFormat="1" ht="12" customHeight="1">
      <c r="A399" s="79"/>
      <c r="B399" s="20"/>
      <c r="C399" s="79"/>
      <c r="D399" s="79"/>
      <c r="E399" s="79"/>
      <c r="F399" s="223" t="s">
        <v>480</v>
      </c>
      <c r="G399" s="224"/>
      <c r="H399" s="224"/>
      <c r="I399" s="224"/>
      <c r="J399" s="224"/>
      <c r="K399" s="224"/>
      <c r="L399" s="225"/>
      <c r="M399" s="208">
        <v>0</v>
      </c>
      <c r="N399" s="255"/>
      <c r="O399" s="255"/>
      <c r="P399" s="79"/>
      <c r="Q399" s="79"/>
      <c r="R399" s="79"/>
      <c r="S399" s="79"/>
      <c r="T399" s="79"/>
    </row>
    <row r="400" spans="1:20" s="80" customFormat="1" ht="12" customHeight="1">
      <c r="A400" s="79"/>
      <c r="B400" s="20"/>
      <c r="C400" s="79"/>
      <c r="D400" s="79"/>
      <c r="E400" s="79"/>
      <c r="F400" s="223" t="s">
        <v>481</v>
      </c>
      <c r="G400" s="224"/>
      <c r="H400" s="224"/>
      <c r="I400" s="224"/>
      <c r="J400" s="224"/>
      <c r="K400" s="224"/>
      <c r="L400" s="225"/>
      <c r="M400" s="208">
        <v>0</v>
      </c>
      <c r="N400" s="255"/>
      <c r="O400" s="255"/>
      <c r="P400" s="79"/>
      <c r="Q400" s="79"/>
      <c r="R400" s="79"/>
      <c r="S400" s="79"/>
      <c r="T400" s="79"/>
    </row>
    <row r="401" spans="1:20" s="80" customFormat="1" ht="12" customHeight="1">
      <c r="A401" s="79"/>
      <c r="B401" s="20"/>
      <c r="C401" s="79"/>
      <c r="D401" s="79"/>
      <c r="E401" s="79"/>
      <c r="F401" s="223" t="s">
        <v>482</v>
      </c>
      <c r="G401" s="224"/>
      <c r="H401" s="224"/>
      <c r="I401" s="224"/>
      <c r="J401" s="224"/>
      <c r="K401" s="224"/>
      <c r="L401" s="225"/>
      <c r="M401" s="208">
        <v>0</v>
      </c>
      <c r="N401" s="255"/>
      <c r="O401" s="255"/>
      <c r="P401" s="79"/>
      <c r="Q401" s="79"/>
      <c r="R401" s="79"/>
      <c r="S401" s="79"/>
      <c r="T401" s="79"/>
    </row>
    <row r="402" spans="1:20" s="80" customFormat="1" ht="12" customHeight="1">
      <c r="A402" s="79"/>
      <c r="B402" s="20"/>
      <c r="C402" s="79"/>
      <c r="D402" s="79"/>
      <c r="E402" s="79"/>
      <c r="F402" s="223" t="s">
        <v>482</v>
      </c>
      <c r="G402" s="224"/>
      <c r="H402" s="224"/>
      <c r="I402" s="224"/>
      <c r="J402" s="224"/>
      <c r="K402" s="224"/>
      <c r="L402" s="225"/>
      <c r="M402" s="208">
        <v>0</v>
      </c>
      <c r="N402" s="255"/>
      <c r="O402" s="255"/>
      <c r="P402" s="79"/>
      <c r="Q402" s="79"/>
      <c r="R402" s="79"/>
      <c r="S402" s="79"/>
      <c r="T402" s="79"/>
    </row>
    <row r="403" spans="1:20" s="80" customFormat="1" ht="12" customHeight="1">
      <c r="A403" s="79"/>
      <c r="B403" s="20"/>
      <c r="C403" s="79"/>
      <c r="D403" s="79"/>
      <c r="E403" s="79"/>
      <c r="F403" s="223" t="s">
        <v>483</v>
      </c>
      <c r="G403" s="224"/>
      <c r="H403" s="224"/>
      <c r="I403" s="224"/>
      <c r="J403" s="224"/>
      <c r="K403" s="224"/>
      <c r="L403" s="225"/>
      <c r="M403" s="208">
        <v>0</v>
      </c>
      <c r="N403" s="255"/>
      <c r="O403" s="255"/>
      <c r="P403" s="79"/>
      <c r="Q403" s="79"/>
      <c r="R403" s="79"/>
      <c r="S403" s="79"/>
      <c r="T403" s="79"/>
    </row>
    <row r="404" spans="1:20" s="80" customFormat="1" ht="12" customHeight="1">
      <c r="A404" s="79"/>
      <c r="B404" s="20"/>
      <c r="C404" s="79"/>
      <c r="D404" s="79"/>
      <c r="E404" s="79"/>
      <c r="F404" s="223" t="s">
        <v>483</v>
      </c>
      <c r="G404" s="224"/>
      <c r="H404" s="224"/>
      <c r="I404" s="224"/>
      <c r="J404" s="224"/>
      <c r="K404" s="224"/>
      <c r="L404" s="225"/>
      <c r="M404" s="208">
        <v>0</v>
      </c>
      <c r="N404" s="255"/>
      <c r="O404" s="255"/>
      <c r="P404" s="79"/>
      <c r="Q404" s="79"/>
      <c r="R404" s="79"/>
      <c r="S404" s="79"/>
      <c r="T404" s="79"/>
    </row>
    <row r="405" spans="1:20" s="80" customFormat="1" ht="12" customHeight="1">
      <c r="A405" s="79"/>
      <c r="B405" s="20"/>
      <c r="C405" s="79"/>
      <c r="D405" s="79"/>
      <c r="E405" s="79"/>
      <c r="F405" s="223" t="s">
        <v>484</v>
      </c>
      <c r="G405" s="224"/>
      <c r="H405" s="224"/>
      <c r="I405" s="224"/>
      <c r="J405" s="224"/>
      <c r="K405" s="224"/>
      <c r="L405" s="225"/>
      <c r="M405" s="208">
        <v>0</v>
      </c>
      <c r="N405" s="255"/>
      <c r="O405" s="255"/>
      <c r="P405" s="79"/>
      <c r="Q405" s="79"/>
      <c r="R405" s="79"/>
      <c r="S405" s="79"/>
      <c r="T405" s="79"/>
    </row>
    <row r="406" spans="1:20" s="80" customFormat="1" ht="12" customHeight="1">
      <c r="A406" s="79"/>
      <c r="B406" s="20"/>
      <c r="C406" s="79"/>
      <c r="D406" s="79"/>
      <c r="E406" s="79"/>
      <c r="F406" s="223" t="s">
        <v>485</v>
      </c>
      <c r="G406" s="224"/>
      <c r="H406" s="224"/>
      <c r="I406" s="224"/>
      <c r="J406" s="224"/>
      <c r="K406" s="224"/>
      <c r="L406" s="225"/>
      <c r="M406" s="208">
        <v>0</v>
      </c>
      <c r="N406" s="255"/>
      <c r="O406" s="255"/>
      <c r="P406" s="79"/>
      <c r="Q406" s="79"/>
      <c r="R406" s="79"/>
      <c r="S406" s="79"/>
      <c r="T406" s="79"/>
    </row>
    <row r="407" spans="1:20" s="80" customFormat="1" ht="12" customHeight="1">
      <c r="A407" s="79"/>
      <c r="B407" s="20"/>
      <c r="C407" s="79"/>
      <c r="D407" s="79"/>
      <c r="E407" s="79"/>
      <c r="F407" s="223" t="s">
        <v>486</v>
      </c>
      <c r="G407" s="224"/>
      <c r="H407" s="224"/>
      <c r="I407" s="224"/>
      <c r="J407" s="224"/>
      <c r="K407" s="224"/>
      <c r="L407" s="225"/>
      <c r="M407" s="208">
        <v>0</v>
      </c>
      <c r="N407" s="255"/>
      <c r="O407" s="255"/>
      <c r="P407" s="79"/>
      <c r="Q407" s="79"/>
      <c r="R407" s="79"/>
      <c r="S407" s="79"/>
      <c r="T407" s="79"/>
    </row>
    <row r="408" spans="1:20" s="80" customFormat="1" ht="12" customHeight="1">
      <c r="A408" s="79"/>
      <c r="B408" s="20"/>
      <c r="C408" s="79"/>
      <c r="D408" s="79"/>
      <c r="E408" s="79"/>
      <c r="F408" s="223" t="s">
        <v>487</v>
      </c>
      <c r="G408" s="224"/>
      <c r="H408" s="224"/>
      <c r="I408" s="224"/>
      <c r="J408" s="224"/>
      <c r="K408" s="224"/>
      <c r="L408" s="225"/>
      <c r="M408" s="208">
        <v>0</v>
      </c>
      <c r="N408" s="255"/>
      <c r="O408" s="255"/>
      <c r="P408" s="79"/>
      <c r="Q408" s="79"/>
      <c r="R408" s="79"/>
      <c r="S408" s="79"/>
      <c r="T408" s="79"/>
    </row>
    <row r="409" spans="1:20" s="80" customFormat="1" ht="12" customHeight="1">
      <c r="A409" s="79"/>
      <c r="B409" s="20"/>
      <c r="C409" s="79"/>
      <c r="D409" s="79"/>
      <c r="E409" s="79"/>
      <c r="F409" s="223" t="s">
        <v>488</v>
      </c>
      <c r="G409" s="224"/>
      <c r="H409" s="224"/>
      <c r="I409" s="224"/>
      <c r="J409" s="224"/>
      <c r="K409" s="224"/>
      <c r="L409" s="225"/>
      <c r="M409" s="208">
        <v>0</v>
      </c>
      <c r="N409" s="255"/>
      <c r="O409" s="255"/>
      <c r="P409" s="79"/>
      <c r="Q409" s="79"/>
      <c r="R409" s="79"/>
      <c r="S409" s="79"/>
      <c r="T409" s="79"/>
    </row>
    <row r="410" spans="1:20" s="80" customFormat="1" ht="12" customHeight="1">
      <c r="A410" s="79"/>
      <c r="B410" s="20"/>
      <c r="C410" s="79"/>
      <c r="D410" s="79"/>
      <c r="E410" s="79"/>
      <c r="F410" s="223" t="s">
        <v>489</v>
      </c>
      <c r="G410" s="224"/>
      <c r="H410" s="224"/>
      <c r="I410" s="224"/>
      <c r="J410" s="224"/>
      <c r="K410" s="224"/>
      <c r="L410" s="225"/>
      <c r="M410" s="208">
        <v>0</v>
      </c>
      <c r="N410" s="255"/>
      <c r="O410" s="255"/>
      <c r="P410" s="79"/>
      <c r="Q410" s="79"/>
      <c r="R410" s="79"/>
      <c r="S410" s="79"/>
      <c r="T410" s="79"/>
    </row>
    <row r="411" spans="1:20" s="80" customFormat="1" ht="12" customHeight="1">
      <c r="A411" s="79"/>
      <c r="B411" s="20"/>
      <c r="C411" s="79"/>
      <c r="D411" s="79"/>
      <c r="E411" s="79"/>
      <c r="F411" s="223" t="s">
        <v>385</v>
      </c>
      <c r="G411" s="224"/>
      <c r="H411" s="224"/>
      <c r="I411" s="224"/>
      <c r="J411" s="224"/>
      <c r="K411" s="224"/>
      <c r="L411" s="225"/>
      <c r="M411" s="208">
        <v>0</v>
      </c>
      <c r="N411" s="255"/>
      <c r="O411" s="255"/>
      <c r="P411" s="79"/>
      <c r="Q411" s="79"/>
      <c r="R411" s="79"/>
      <c r="S411" s="79"/>
      <c r="T411" s="79"/>
    </row>
    <row r="412" spans="1:20" s="80" customFormat="1" ht="12" customHeight="1">
      <c r="A412" s="79"/>
      <c r="B412" s="20"/>
      <c r="C412" s="79"/>
      <c r="D412" s="79"/>
      <c r="E412" s="79"/>
      <c r="F412" s="223" t="s">
        <v>490</v>
      </c>
      <c r="G412" s="224"/>
      <c r="H412" s="224"/>
      <c r="I412" s="224"/>
      <c r="J412" s="224"/>
      <c r="K412" s="224"/>
      <c r="L412" s="225"/>
      <c r="M412" s="208">
        <v>0</v>
      </c>
      <c r="N412" s="255"/>
      <c r="O412" s="255"/>
      <c r="P412" s="79"/>
      <c r="Q412" s="79"/>
      <c r="R412" s="79"/>
      <c r="S412" s="79"/>
      <c r="T412" s="79"/>
    </row>
    <row r="413" spans="1:20" s="80" customFormat="1" ht="12" customHeight="1">
      <c r="A413" s="79"/>
      <c r="B413" s="20"/>
      <c r="C413" s="79"/>
      <c r="D413" s="79"/>
      <c r="E413" s="79"/>
      <c r="F413" s="223" t="s">
        <v>491</v>
      </c>
      <c r="G413" s="224"/>
      <c r="H413" s="224"/>
      <c r="I413" s="224"/>
      <c r="J413" s="224"/>
      <c r="K413" s="224"/>
      <c r="L413" s="225"/>
      <c r="M413" s="208">
        <v>0</v>
      </c>
      <c r="N413" s="255"/>
      <c r="O413" s="255"/>
      <c r="P413" s="79"/>
      <c r="Q413" s="79"/>
      <c r="R413" s="79"/>
      <c r="S413" s="79"/>
      <c r="T413" s="79"/>
    </row>
    <row r="414" spans="1:20" s="13" customFormat="1" ht="12" customHeight="1">
      <c r="A414" s="157"/>
      <c r="B414" s="158"/>
      <c r="C414" s="157"/>
      <c r="D414" s="157"/>
      <c r="E414" s="157"/>
      <c r="F414" s="258" t="s">
        <v>492</v>
      </c>
      <c r="G414" s="259"/>
      <c r="H414" s="259"/>
      <c r="I414" s="259"/>
      <c r="J414" s="259"/>
      <c r="K414" s="259"/>
      <c r="L414" s="260"/>
      <c r="M414" s="256">
        <v>0</v>
      </c>
      <c r="N414" s="257"/>
      <c r="O414" s="257"/>
      <c r="P414" s="157"/>
      <c r="Q414" s="157"/>
      <c r="R414" s="157"/>
      <c r="S414" s="157"/>
      <c r="T414" s="157"/>
    </row>
    <row r="415" spans="1:20" s="80" customFormat="1" ht="12" customHeight="1">
      <c r="A415" s="79"/>
      <c r="B415" s="20"/>
      <c r="C415" s="79"/>
      <c r="D415" s="79"/>
      <c r="E415" s="79"/>
      <c r="F415" s="223" t="s">
        <v>493</v>
      </c>
      <c r="G415" s="224"/>
      <c r="H415" s="224"/>
      <c r="I415" s="224"/>
      <c r="J415" s="224"/>
      <c r="K415" s="224"/>
      <c r="L415" s="225"/>
      <c r="M415" s="208">
        <v>0</v>
      </c>
      <c r="N415" s="255"/>
      <c r="O415" s="255"/>
      <c r="P415" s="79"/>
      <c r="Q415" s="79"/>
      <c r="R415" s="79"/>
      <c r="S415" s="79"/>
      <c r="T415" s="79"/>
    </row>
    <row r="416" spans="1:20" s="80" customFormat="1" ht="12" customHeight="1">
      <c r="A416" s="79"/>
      <c r="B416" s="20"/>
      <c r="C416" s="79"/>
      <c r="D416" s="79"/>
      <c r="E416" s="79"/>
      <c r="F416" s="223" t="s">
        <v>494</v>
      </c>
      <c r="G416" s="224"/>
      <c r="H416" s="224"/>
      <c r="I416" s="224"/>
      <c r="J416" s="224"/>
      <c r="K416" s="224"/>
      <c r="L416" s="225"/>
      <c r="M416" s="208">
        <v>0</v>
      </c>
      <c r="N416" s="255"/>
      <c r="O416" s="255"/>
      <c r="P416" s="79"/>
      <c r="Q416" s="79"/>
      <c r="R416" s="79"/>
      <c r="S416" s="79"/>
      <c r="T416" s="79"/>
    </row>
    <row r="417" spans="1:249" ht="12" customHeight="1">
      <c r="A417" s="7"/>
      <c r="B417" s="20"/>
      <c r="C417" s="7"/>
      <c r="D417" s="7"/>
      <c r="E417" s="7"/>
      <c r="F417" s="187" t="s">
        <v>388</v>
      </c>
      <c r="G417" s="188"/>
      <c r="H417" s="188"/>
      <c r="I417" s="188"/>
      <c r="J417" s="188"/>
      <c r="K417" s="188"/>
      <c r="L417" s="189"/>
      <c r="M417" s="257">
        <f>SUM(M298:O303,M305:O313,M315:O323,M326:O327,M329:O330,M332:O333,M335:O338,M340:O342,M344:O345,M347,M349:O353,M355:O356,M359:O360,M362:O363,M365:O366,M369:O370,M372:O373,M375:O376,M378,M380:O381,M384:O391,M393:O394,M396:O400,M402,M404,M406:O412,M413,M416)</f>
        <v>6123332.9299999997</v>
      </c>
      <c r="N417" s="257"/>
      <c r="O417" s="257"/>
      <c r="P417" s="79"/>
      <c r="Q417" s="79"/>
      <c r="R417" s="79"/>
      <c r="S417" s="79"/>
      <c r="T417" s="79"/>
    </row>
    <row r="418" spans="1:249" ht="12" customHeight="1">
      <c r="A418" s="7"/>
      <c r="B418" s="20"/>
      <c r="C418" s="7"/>
      <c r="D418" s="7"/>
      <c r="E418" s="7"/>
      <c r="F418" s="7"/>
      <c r="G418" s="7"/>
      <c r="H418" s="7"/>
      <c r="I418" s="7"/>
      <c r="J418" s="7"/>
      <c r="K418" s="7"/>
      <c r="L418" s="7"/>
      <c r="M418" s="7"/>
      <c r="N418" s="7"/>
      <c r="O418" s="79"/>
      <c r="P418" s="79"/>
      <c r="Q418" s="79"/>
      <c r="R418" s="79"/>
      <c r="S418" s="79"/>
      <c r="T418" s="79"/>
    </row>
    <row r="419" spans="1:249" ht="12" customHeight="1">
      <c r="A419" s="7"/>
      <c r="B419" s="20"/>
      <c r="C419" s="29" t="s">
        <v>203</v>
      </c>
      <c r="D419" s="7"/>
      <c r="E419" s="7"/>
      <c r="F419" s="7"/>
      <c r="G419" s="7"/>
      <c r="H419" s="7"/>
      <c r="I419" s="7"/>
      <c r="J419" s="7"/>
      <c r="K419" s="7"/>
      <c r="L419" s="7"/>
      <c r="M419" s="7"/>
      <c r="N419" s="7"/>
      <c r="O419" s="79"/>
      <c r="P419" s="79"/>
      <c r="Q419" s="79"/>
      <c r="R419" s="79"/>
      <c r="S419" s="79"/>
      <c r="T419" s="79"/>
    </row>
    <row r="420" spans="1:249" ht="12" customHeight="1">
      <c r="A420" s="7"/>
      <c r="B420" s="20"/>
      <c r="C420" s="7"/>
      <c r="D420" s="7"/>
      <c r="E420" s="7"/>
      <c r="F420" s="7"/>
      <c r="G420" s="7"/>
      <c r="H420" s="7"/>
      <c r="I420" s="7"/>
      <c r="J420" s="7"/>
      <c r="K420" s="7"/>
      <c r="L420" s="7"/>
      <c r="M420" s="7"/>
      <c r="N420" s="7"/>
      <c r="O420" s="79"/>
      <c r="P420" s="79"/>
      <c r="Q420" s="79"/>
      <c r="R420" s="79"/>
      <c r="S420" s="79"/>
      <c r="T420" s="79"/>
    </row>
    <row r="421" spans="1:249" ht="12" customHeight="1">
      <c r="A421" s="7"/>
      <c r="B421" s="210" t="s">
        <v>82</v>
      </c>
      <c r="C421" s="211"/>
      <c r="D421" s="211"/>
      <c r="E421" s="211"/>
      <c r="F421" s="211"/>
      <c r="G421" s="211"/>
      <c r="H421" s="211"/>
      <c r="I421" s="212"/>
      <c r="J421" s="204" t="s">
        <v>86</v>
      </c>
      <c r="K421" s="204"/>
      <c r="L421" s="204"/>
      <c r="M421" s="213" t="s">
        <v>87</v>
      </c>
      <c r="N421" s="214"/>
      <c r="O421" s="215"/>
      <c r="P421" s="79"/>
      <c r="Q421" s="79"/>
      <c r="R421" s="79"/>
      <c r="IN421" s="8"/>
      <c r="IO421" s="8"/>
    </row>
    <row r="422" spans="1:249" ht="12" customHeight="1">
      <c r="A422" s="7"/>
      <c r="B422" s="223" t="s">
        <v>389</v>
      </c>
      <c r="C422" s="224"/>
      <c r="D422" s="224"/>
      <c r="E422" s="224"/>
      <c r="F422" s="224"/>
      <c r="G422" s="224"/>
      <c r="H422" s="224"/>
      <c r="I422" s="225"/>
      <c r="J422" s="255">
        <v>2146127.5499999998</v>
      </c>
      <c r="K422" s="255"/>
      <c r="L422" s="255"/>
      <c r="M422" s="270">
        <f>J422/M417</f>
        <v>0.35048356418536269</v>
      </c>
      <c r="N422" s="271"/>
      <c r="O422" s="272"/>
      <c r="P422" s="79"/>
      <c r="Q422" s="79"/>
      <c r="R422" s="79"/>
      <c r="IN422" s="8"/>
      <c r="IO422" s="8"/>
    </row>
    <row r="423" spans="1:249" ht="12" customHeight="1">
      <c r="A423" s="7"/>
      <c r="B423" s="223" t="s">
        <v>408</v>
      </c>
      <c r="C423" s="224"/>
      <c r="D423" s="224"/>
      <c r="E423" s="224"/>
      <c r="F423" s="224"/>
      <c r="G423" s="224"/>
      <c r="H423" s="224"/>
      <c r="I423" s="225"/>
      <c r="J423" s="255">
        <v>1167533.8899999999</v>
      </c>
      <c r="K423" s="255"/>
      <c r="L423" s="255"/>
      <c r="M423" s="270">
        <f>J423/M417</f>
        <v>0.19066967341917826</v>
      </c>
      <c r="N423" s="271"/>
      <c r="O423" s="272"/>
      <c r="P423" s="79"/>
      <c r="Q423" s="79"/>
      <c r="R423" s="79"/>
      <c r="IN423" s="8"/>
      <c r="IO423" s="8"/>
    </row>
    <row r="424" spans="1:249" ht="12" customHeight="1">
      <c r="A424" s="7"/>
      <c r="B424" s="223" t="s">
        <v>392</v>
      </c>
      <c r="C424" s="224"/>
      <c r="D424" s="224"/>
      <c r="E424" s="224"/>
      <c r="F424" s="224"/>
      <c r="G424" s="224"/>
      <c r="H424" s="224"/>
      <c r="I424" s="225"/>
      <c r="J424" s="255">
        <v>556713.53</v>
      </c>
      <c r="K424" s="255"/>
      <c r="L424" s="255"/>
      <c r="M424" s="270">
        <f>J424/M417</f>
        <v>9.0916750136595961E-2</v>
      </c>
      <c r="N424" s="271"/>
      <c r="O424" s="272"/>
      <c r="P424" s="79"/>
      <c r="Q424" s="79"/>
      <c r="R424" s="79"/>
      <c r="IN424" s="8"/>
      <c r="IO424" s="8"/>
    </row>
    <row r="425" spans="1:249" ht="12" customHeight="1">
      <c r="A425" s="7"/>
      <c r="B425" s="20"/>
      <c r="C425" s="7"/>
      <c r="D425" s="7"/>
      <c r="E425" s="7"/>
      <c r="F425" s="7"/>
      <c r="G425" s="7"/>
      <c r="H425" s="7"/>
      <c r="I425" s="7"/>
      <c r="J425" s="7"/>
      <c r="K425" s="7"/>
      <c r="L425" s="7"/>
      <c r="M425" s="7"/>
      <c r="N425" s="7"/>
      <c r="O425" s="79"/>
      <c r="P425" s="79"/>
      <c r="Q425" s="79"/>
      <c r="R425" s="79"/>
      <c r="S425" s="79"/>
      <c r="T425" s="79"/>
    </row>
    <row r="426" spans="1:249" ht="12" customHeight="1">
      <c r="A426" s="1"/>
      <c r="B426" s="23" t="s">
        <v>33</v>
      </c>
      <c r="C426" s="13" t="s">
        <v>34</v>
      </c>
    </row>
    <row r="427" spans="1:249" s="111" customFormat="1" ht="12" customHeight="1">
      <c r="A427" s="125"/>
      <c r="B427" s="109" t="s">
        <v>61</v>
      </c>
      <c r="C427" s="316" t="s">
        <v>35</v>
      </c>
      <c r="D427" s="316"/>
      <c r="E427" s="316"/>
      <c r="F427" s="316"/>
      <c r="G427" s="316"/>
      <c r="H427" s="316"/>
      <c r="I427" s="316"/>
      <c r="J427" s="316"/>
      <c r="K427" s="316"/>
      <c r="L427" s="316"/>
      <c r="M427" s="316"/>
      <c r="N427" s="316"/>
      <c r="O427" s="316"/>
      <c r="P427" s="173"/>
      <c r="Q427" s="173"/>
      <c r="R427" s="173"/>
      <c r="S427" s="173"/>
      <c r="T427" s="173"/>
      <c r="U427" s="125"/>
      <c r="V427" s="125"/>
      <c r="W427" s="125"/>
      <c r="X427" s="125"/>
      <c r="Y427" s="125"/>
      <c r="Z427" s="125"/>
      <c r="AA427" s="125"/>
      <c r="AB427" s="125"/>
      <c r="AC427" s="125"/>
      <c r="AD427" s="125"/>
      <c r="AE427" s="125"/>
      <c r="AF427" s="125"/>
      <c r="AG427" s="125"/>
      <c r="AH427" s="125"/>
      <c r="AI427" s="125"/>
      <c r="AJ427" s="125"/>
      <c r="AK427" s="125"/>
      <c r="AL427" s="125"/>
      <c r="AM427" s="125"/>
      <c r="AN427" s="125"/>
      <c r="AO427" s="125"/>
      <c r="AP427" s="125"/>
      <c r="AQ427" s="125"/>
      <c r="AR427" s="125"/>
      <c r="AS427" s="125"/>
      <c r="AT427" s="125"/>
      <c r="AU427" s="125"/>
      <c r="AV427" s="125"/>
      <c r="AW427" s="125"/>
      <c r="AX427" s="125"/>
      <c r="AY427" s="125"/>
      <c r="AZ427" s="125"/>
      <c r="BA427" s="125"/>
      <c r="BB427" s="125"/>
      <c r="BC427" s="125"/>
      <c r="BD427" s="125"/>
      <c r="BE427" s="125"/>
      <c r="BF427" s="125"/>
      <c r="BG427" s="125"/>
      <c r="BH427" s="125"/>
      <c r="BI427" s="125"/>
      <c r="BJ427" s="125"/>
      <c r="BK427" s="125"/>
      <c r="BL427" s="125"/>
      <c r="BM427" s="125"/>
      <c r="BN427" s="125"/>
      <c r="BO427" s="125"/>
      <c r="BP427" s="125"/>
      <c r="BQ427" s="125"/>
      <c r="BR427" s="125"/>
      <c r="BS427" s="125"/>
      <c r="BT427" s="125"/>
      <c r="BU427" s="125"/>
      <c r="BV427" s="125"/>
      <c r="BW427" s="125"/>
      <c r="BX427" s="125"/>
      <c r="BY427" s="125"/>
      <c r="BZ427" s="125"/>
      <c r="CA427" s="125"/>
      <c r="CB427" s="125"/>
      <c r="CC427" s="125"/>
      <c r="CD427" s="125"/>
      <c r="CE427" s="125"/>
      <c r="CF427" s="125"/>
      <c r="CG427" s="125"/>
      <c r="CH427" s="125"/>
      <c r="CI427" s="125"/>
      <c r="CJ427" s="125"/>
      <c r="CK427" s="125"/>
      <c r="CL427" s="125"/>
      <c r="CM427" s="125"/>
      <c r="CN427" s="125"/>
      <c r="CO427" s="125"/>
      <c r="CP427" s="125"/>
      <c r="CQ427" s="125"/>
      <c r="CR427" s="125"/>
      <c r="CS427" s="125"/>
      <c r="CT427" s="125"/>
      <c r="CU427" s="125"/>
      <c r="CV427" s="125"/>
      <c r="CW427" s="125"/>
      <c r="CX427" s="125"/>
      <c r="CY427" s="125"/>
      <c r="CZ427" s="125"/>
      <c r="DA427" s="125"/>
      <c r="DB427" s="125"/>
      <c r="DC427" s="125"/>
      <c r="DD427" s="125"/>
      <c r="DE427" s="125"/>
      <c r="DF427" s="125"/>
      <c r="DG427" s="125"/>
      <c r="DH427" s="125"/>
      <c r="DI427" s="125"/>
      <c r="DJ427" s="125"/>
      <c r="DK427" s="125"/>
      <c r="DL427" s="125"/>
      <c r="DM427" s="125"/>
      <c r="DN427" s="125"/>
      <c r="DO427" s="125"/>
      <c r="DP427" s="125"/>
      <c r="DQ427" s="125"/>
      <c r="DR427" s="125"/>
      <c r="DS427" s="125"/>
      <c r="DT427" s="125"/>
      <c r="DU427" s="125"/>
      <c r="DV427" s="125"/>
      <c r="DW427" s="125"/>
      <c r="DX427" s="125"/>
      <c r="DY427" s="125"/>
      <c r="DZ427" s="125"/>
      <c r="EA427" s="125"/>
      <c r="EB427" s="125"/>
      <c r="EC427" s="125"/>
      <c r="ED427" s="125"/>
      <c r="EE427" s="125"/>
      <c r="EF427" s="125"/>
      <c r="EG427" s="125"/>
      <c r="EH427" s="125"/>
      <c r="EI427" s="125"/>
      <c r="EJ427" s="125"/>
      <c r="EK427" s="125"/>
      <c r="EL427" s="125"/>
      <c r="EM427" s="125"/>
      <c r="EN427" s="125"/>
      <c r="EO427" s="125"/>
      <c r="EP427" s="125"/>
      <c r="EQ427" s="125"/>
      <c r="ER427" s="125"/>
      <c r="ES427" s="125"/>
      <c r="ET427" s="125"/>
      <c r="EU427" s="125"/>
      <c r="EV427" s="125"/>
      <c r="EW427" s="125"/>
      <c r="EX427" s="125"/>
      <c r="EY427" s="125"/>
      <c r="EZ427" s="125"/>
      <c r="FA427" s="125"/>
      <c r="FB427" s="125"/>
      <c r="FC427" s="125"/>
      <c r="FD427" s="125"/>
      <c r="FE427" s="125"/>
      <c r="FF427" s="125"/>
      <c r="FG427" s="125"/>
      <c r="FH427" s="125"/>
      <c r="FI427" s="125"/>
      <c r="FJ427" s="125"/>
      <c r="FK427" s="125"/>
      <c r="FL427" s="125"/>
      <c r="FM427" s="125"/>
      <c r="FN427" s="125"/>
      <c r="FO427" s="125"/>
      <c r="FP427" s="125"/>
      <c r="FQ427" s="125"/>
      <c r="FR427" s="125"/>
      <c r="FS427" s="125"/>
      <c r="FT427" s="125"/>
      <c r="FU427" s="125"/>
      <c r="FV427" s="125"/>
      <c r="FW427" s="125"/>
      <c r="FX427" s="125"/>
      <c r="FY427" s="125"/>
      <c r="FZ427" s="125"/>
      <c r="GA427" s="125"/>
      <c r="GB427" s="125"/>
      <c r="GC427" s="125"/>
      <c r="GD427" s="125"/>
      <c r="GE427" s="125"/>
      <c r="GF427" s="125"/>
      <c r="GG427" s="125"/>
      <c r="GH427" s="125"/>
      <c r="GI427" s="125"/>
      <c r="GJ427" s="125"/>
      <c r="GK427" s="125"/>
      <c r="GL427" s="125"/>
      <c r="GM427" s="125"/>
      <c r="GN427" s="125"/>
      <c r="GO427" s="125"/>
      <c r="GP427" s="125"/>
      <c r="GQ427" s="125"/>
      <c r="GR427" s="125"/>
      <c r="GS427" s="125"/>
      <c r="GT427" s="125"/>
      <c r="GU427" s="125"/>
      <c r="GV427" s="125"/>
      <c r="GW427" s="125"/>
      <c r="GX427" s="125"/>
      <c r="GY427" s="125"/>
      <c r="GZ427" s="125"/>
      <c r="HA427" s="125"/>
      <c r="HB427" s="125"/>
      <c r="HC427" s="125"/>
      <c r="HD427" s="125"/>
      <c r="HE427" s="125"/>
      <c r="HF427" s="125"/>
      <c r="HG427" s="125"/>
      <c r="HH427" s="125"/>
      <c r="HI427" s="125"/>
      <c r="HJ427" s="125"/>
      <c r="HK427" s="125"/>
      <c r="HL427" s="125"/>
      <c r="HM427" s="125"/>
      <c r="HN427" s="125"/>
      <c r="HO427" s="125"/>
      <c r="HP427" s="125"/>
      <c r="HQ427" s="125"/>
      <c r="HR427" s="125"/>
      <c r="HS427" s="125"/>
      <c r="HT427" s="125"/>
      <c r="HU427" s="125"/>
      <c r="HV427" s="125"/>
      <c r="HW427" s="125"/>
      <c r="HX427" s="125"/>
      <c r="HY427" s="125"/>
      <c r="HZ427" s="125"/>
      <c r="IA427" s="125"/>
      <c r="IB427" s="125"/>
      <c r="IC427" s="125"/>
      <c r="ID427" s="125"/>
      <c r="IE427" s="125"/>
      <c r="IF427" s="125"/>
      <c r="IG427" s="125"/>
      <c r="IH427" s="125"/>
      <c r="II427" s="125"/>
      <c r="IJ427" s="125"/>
      <c r="IK427" s="125"/>
      <c r="IL427" s="125"/>
      <c r="IM427" s="125"/>
      <c r="IN427" s="125"/>
      <c r="IO427" s="125"/>
    </row>
    <row r="428" spans="1:249" s="26" customFormat="1" ht="12" customHeight="1">
      <c r="A428" s="25"/>
      <c r="B428" s="38"/>
      <c r="C428" s="39"/>
      <c r="D428" s="39"/>
      <c r="E428" s="39"/>
      <c r="F428" s="39"/>
      <c r="G428" s="39"/>
      <c r="H428" s="39"/>
      <c r="I428" s="39"/>
      <c r="J428" s="39"/>
      <c r="K428" s="39"/>
      <c r="L428" s="39"/>
      <c r="M428" s="39"/>
      <c r="N428" s="39"/>
      <c r="O428" s="39"/>
      <c r="P428" s="39"/>
      <c r="Q428" s="39"/>
      <c r="R428" s="39"/>
      <c r="S428" s="39"/>
      <c r="T428" s="39"/>
      <c r="U428" s="73"/>
      <c r="V428" s="73"/>
      <c r="W428" s="73"/>
      <c r="X428" s="73"/>
      <c r="Y428" s="73"/>
      <c r="Z428" s="73"/>
      <c r="AA428" s="73"/>
      <c r="AB428" s="73"/>
      <c r="AC428" s="73"/>
      <c r="AD428" s="73"/>
      <c r="AE428" s="73"/>
      <c r="AF428" s="73"/>
      <c r="AG428" s="73"/>
      <c r="AH428" s="73"/>
      <c r="AI428" s="73"/>
      <c r="AJ428" s="73"/>
      <c r="AK428" s="73"/>
      <c r="AL428" s="73"/>
      <c r="AM428" s="73"/>
      <c r="AN428" s="73"/>
      <c r="AO428" s="73"/>
      <c r="AP428" s="73"/>
      <c r="AQ428" s="73"/>
      <c r="AR428" s="73"/>
      <c r="AS428" s="73"/>
      <c r="AT428" s="73"/>
      <c r="AU428" s="73"/>
      <c r="AV428" s="73"/>
      <c r="AW428" s="73"/>
      <c r="AX428" s="73"/>
      <c r="AY428" s="73"/>
      <c r="AZ428" s="73"/>
      <c r="BA428" s="73"/>
      <c r="BB428" s="73"/>
      <c r="BC428" s="73"/>
      <c r="BD428" s="73"/>
      <c r="BE428" s="73"/>
      <c r="BF428" s="73"/>
      <c r="BG428" s="73"/>
      <c r="BH428" s="73"/>
      <c r="BI428" s="73"/>
      <c r="BJ428" s="73"/>
      <c r="BK428" s="73"/>
      <c r="BL428" s="73"/>
      <c r="BM428" s="73"/>
      <c r="BN428" s="73"/>
      <c r="BO428" s="73"/>
      <c r="BP428" s="73"/>
      <c r="BQ428" s="73"/>
      <c r="BR428" s="73"/>
      <c r="BS428" s="73"/>
      <c r="BT428" s="73"/>
      <c r="BU428" s="73"/>
      <c r="BV428" s="73"/>
      <c r="BW428" s="73"/>
      <c r="BX428" s="73"/>
      <c r="BY428" s="73"/>
      <c r="BZ428" s="73"/>
      <c r="CA428" s="73"/>
      <c r="CB428" s="73"/>
      <c r="CC428" s="73"/>
      <c r="CD428" s="73"/>
      <c r="CE428" s="73"/>
      <c r="CF428" s="73"/>
      <c r="CG428" s="73"/>
      <c r="CH428" s="73"/>
      <c r="CI428" s="73"/>
      <c r="CJ428" s="73"/>
      <c r="CK428" s="73"/>
      <c r="CL428" s="73"/>
      <c r="CM428" s="73"/>
      <c r="CN428" s="73"/>
      <c r="CO428" s="73"/>
      <c r="CP428" s="73"/>
      <c r="CQ428" s="73"/>
      <c r="CR428" s="73"/>
      <c r="CS428" s="73"/>
      <c r="CT428" s="73"/>
      <c r="CU428" s="73"/>
      <c r="CV428" s="73"/>
      <c r="CW428" s="73"/>
      <c r="CX428" s="73"/>
      <c r="CY428" s="73"/>
      <c r="CZ428" s="73"/>
      <c r="DA428" s="73"/>
      <c r="DB428" s="73"/>
      <c r="DC428" s="73"/>
      <c r="DD428" s="73"/>
      <c r="DE428" s="73"/>
      <c r="DF428" s="73"/>
      <c r="DG428" s="73"/>
      <c r="DH428" s="73"/>
      <c r="DI428" s="73"/>
      <c r="DJ428" s="73"/>
      <c r="DK428" s="73"/>
      <c r="DL428" s="73"/>
      <c r="DM428" s="73"/>
      <c r="DN428" s="73"/>
      <c r="DO428" s="73"/>
      <c r="DP428" s="73"/>
      <c r="DQ428" s="73"/>
      <c r="DR428" s="73"/>
      <c r="DS428" s="73"/>
      <c r="DT428" s="73"/>
      <c r="DU428" s="73"/>
      <c r="DV428" s="73"/>
      <c r="DW428" s="73"/>
      <c r="DX428" s="73"/>
      <c r="DY428" s="73"/>
      <c r="DZ428" s="73"/>
      <c r="EA428" s="73"/>
      <c r="EB428" s="73"/>
      <c r="EC428" s="73"/>
      <c r="ED428" s="73"/>
      <c r="EE428" s="73"/>
      <c r="EF428" s="73"/>
      <c r="EG428" s="73"/>
      <c r="EH428" s="73"/>
      <c r="EI428" s="73"/>
      <c r="EJ428" s="73"/>
      <c r="EK428" s="73"/>
      <c r="EL428" s="73"/>
      <c r="EM428" s="73"/>
      <c r="EN428" s="73"/>
      <c r="EO428" s="73"/>
      <c r="EP428" s="73"/>
      <c r="EQ428" s="73"/>
      <c r="ER428" s="73"/>
      <c r="ES428" s="73"/>
      <c r="ET428" s="73"/>
      <c r="EU428" s="73"/>
      <c r="EV428" s="73"/>
      <c r="EW428" s="73"/>
      <c r="EX428" s="73"/>
      <c r="EY428" s="73"/>
      <c r="EZ428" s="73"/>
      <c r="FA428" s="73"/>
      <c r="FB428" s="73"/>
      <c r="FC428" s="73"/>
      <c r="FD428" s="73"/>
      <c r="FE428" s="73"/>
      <c r="FF428" s="73"/>
      <c r="FG428" s="73"/>
      <c r="FH428" s="73"/>
      <c r="FI428" s="73"/>
      <c r="FJ428" s="73"/>
      <c r="FK428" s="73"/>
      <c r="FL428" s="73"/>
      <c r="FM428" s="73"/>
      <c r="FN428" s="73"/>
      <c r="FO428" s="73"/>
      <c r="FP428" s="73"/>
      <c r="FQ428" s="73"/>
      <c r="FR428" s="73"/>
      <c r="FS428" s="73"/>
      <c r="FT428" s="73"/>
      <c r="FU428" s="73"/>
      <c r="FV428" s="73"/>
      <c r="FW428" s="73"/>
      <c r="FX428" s="73"/>
      <c r="FY428" s="73"/>
      <c r="FZ428" s="73"/>
      <c r="GA428" s="73"/>
      <c r="GB428" s="73"/>
      <c r="GC428" s="73"/>
      <c r="GD428" s="73"/>
      <c r="GE428" s="73"/>
      <c r="GF428" s="73"/>
      <c r="GG428" s="73"/>
      <c r="GH428" s="73"/>
      <c r="GI428" s="73"/>
      <c r="GJ428" s="73"/>
      <c r="GK428" s="73"/>
      <c r="GL428" s="73"/>
      <c r="GM428" s="73"/>
      <c r="GN428" s="73"/>
      <c r="GO428" s="73"/>
      <c r="GP428" s="73"/>
      <c r="GQ428" s="73"/>
      <c r="GR428" s="73"/>
      <c r="GS428" s="73"/>
      <c r="GT428" s="73"/>
      <c r="GU428" s="73"/>
      <c r="GV428" s="73"/>
      <c r="GW428" s="73"/>
      <c r="GX428" s="73"/>
      <c r="GY428" s="73"/>
      <c r="GZ428" s="73"/>
      <c r="HA428" s="73"/>
      <c r="HB428" s="73"/>
      <c r="HC428" s="73"/>
      <c r="HD428" s="73"/>
      <c r="HE428" s="73"/>
      <c r="HF428" s="73"/>
      <c r="HG428" s="73"/>
      <c r="HH428" s="73"/>
      <c r="HI428" s="73"/>
      <c r="HJ428" s="73"/>
      <c r="HK428" s="73"/>
      <c r="HL428" s="73"/>
      <c r="HM428" s="73"/>
      <c r="HN428" s="73"/>
      <c r="HO428" s="73"/>
      <c r="HP428" s="73"/>
      <c r="HQ428" s="73"/>
      <c r="HR428" s="73"/>
      <c r="HS428" s="73"/>
      <c r="HT428" s="73"/>
      <c r="HU428" s="73"/>
      <c r="HV428" s="73"/>
      <c r="HW428" s="73"/>
      <c r="HX428" s="73"/>
      <c r="HY428" s="73"/>
      <c r="HZ428" s="73"/>
      <c r="IA428" s="73"/>
      <c r="IB428" s="73"/>
      <c r="IC428" s="73"/>
      <c r="ID428" s="73"/>
      <c r="IE428" s="73"/>
      <c r="IF428" s="73"/>
      <c r="IG428" s="73"/>
      <c r="IH428" s="73"/>
      <c r="II428" s="73"/>
      <c r="IJ428" s="73"/>
      <c r="IK428" s="73"/>
      <c r="IL428" s="73"/>
      <c r="IM428" s="73"/>
      <c r="IN428" s="73"/>
      <c r="IO428" s="73"/>
    </row>
    <row r="429" spans="1:249" s="73" customFormat="1" ht="12" customHeight="1">
      <c r="A429" s="25"/>
      <c r="B429" s="38"/>
      <c r="C429" s="39"/>
      <c r="D429" s="39"/>
      <c r="E429" s="203" t="s">
        <v>111</v>
      </c>
      <c r="F429" s="203"/>
      <c r="G429" s="203"/>
      <c r="H429" s="203"/>
      <c r="I429" s="203"/>
      <c r="J429" s="213">
        <v>2017</v>
      </c>
      <c r="K429" s="214"/>
      <c r="L429" s="215"/>
      <c r="M429" s="204">
        <v>2016</v>
      </c>
      <c r="N429" s="204"/>
      <c r="O429" s="204"/>
      <c r="P429" s="39"/>
      <c r="Q429" s="39"/>
      <c r="R429" s="39"/>
      <c r="S429" s="39"/>
      <c r="T429" s="39"/>
    </row>
    <row r="430" spans="1:249" s="73" customFormat="1" ht="12" customHeight="1">
      <c r="A430" s="25"/>
      <c r="B430" s="38"/>
      <c r="C430" s="39"/>
      <c r="D430" s="39"/>
      <c r="E430" s="193" t="s">
        <v>358</v>
      </c>
      <c r="F430" s="193"/>
      <c r="G430" s="193"/>
      <c r="H430" s="193"/>
      <c r="I430" s="193"/>
      <c r="J430" s="254">
        <v>0</v>
      </c>
      <c r="K430" s="230"/>
      <c r="L430" s="231"/>
      <c r="M430" s="208">
        <v>0</v>
      </c>
      <c r="N430" s="209"/>
      <c r="O430" s="209"/>
      <c r="P430" s="39"/>
      <c r="Q430" s="39"/>
      <c r="R430" s="39"/>
      <c r="S430" s="39"/>
      <c r="T430" s="39"/>
    </row>
    <row r="431" spans="1:249" s="73" customFormat="1" ht="12" customHeight="1">
      <c r="A431" s="25"/>
      <c r="B431" s="38"/>
      <c r="C431" s="39"/>
      <c r="D431" s="39"/>
      <c r="E431" s="193" t="s">
        <v>495</v>
      </c>
      <c r="F431" s="193"/>
      <c r="G431" s="193"/>
      <c r="H431" s="193"/>
      <c r="I431" s="193"/>
      <c r="J431" s="254">
        <v>0</v>
      </c>
      <c r="K431" s="230"/>
      <c r="L431" s="231"/>
      <c r="M431" s="208">
        <v>0</v>
      </c>
      <c r="N431" s="209"/>
      <c r="O431" s="209"/>
      <c r="P431" s="39"/>
      <c r="Q431" s="39"/>
      <c r="R431" s="39"/>
      <c r="S431" s="39"/>
      <c r="T431" s="39"/>
    </row>
    <row r="432" spans="1:249" s="73" customFormat="1" ht="12" customHeight="1">
      <c r="A432" s="25"/>
      <c r="B432" s="38"/>
      <c r="C432" s="39"/>
      <c r="D432" s="39"/>
      <c r="E432" s="193" t="s">
        <v>496</v>
      </c>
      <c r="F432" s="193"/>
      <c r="G432" s="193"/>
      <c r="H432" s="193"/>
      <c r="I432" s="193"/>
      <c r="J432" s="254">
        <v>46091273.270000003</v>
      </c>
      <c r="K432" s="230"/>
      <c r="L432" s="231"/>
      <c r="M432" s="208">
        <v>46091273.270000003</v>
      </c>
      <c r="N432" s="209"/>
      <c r="O432" s="209"/>
      <c r="P432" s="39"/>
      <c r="Q432" s="39"/>
      <c r="R432" s="39"/>
      <c r="S432" s="39"/>
      <c r="T432" s="39"/>
    </row>
    <row r="433" spans="1:249" s="73" customFormat="1" ht="12" customHeight="1">
      <c r="A433" s="25"/>
      <c r="B433" s="38"/>
      <c r="C433" s="39"/>
      <c r="D433" s="39"/>
      <c r="E433" s="187" t="s">
        <v>155</v>
      </c>
      <c r="F433" s="188"/>
      <c r="G433" s="188"/>
      <c r="H433" s="188"/>
      <c r="I433" s="189"/>
      <c r="J433" s="266">
        <f>SUM(J430:L432)</f>
        <v>46091273.270000003</v>
      </c>
      <c r="K433" s="266"/>
      <c r="L433" s="266"/>
      <c r="M433" s="266">
        <f>SUM(M430:O432)</f>
        <v>46091273.270000003</v>
      </c>
      <c r="N433" s="266"/>
      <c r="O433" s="266"/>
      <c r="P433" s="39"/>
      <c r="Q433" s="39"/>
      <c r="R433" s="39"/>
      <c r="S433" s="39"/>
      <c r="T433" s="39"/>
    </row>
    <row r="434" spans="1:249" s="26" customFormat="1" ht="12" customHeight="1">
      <c r="A434" s="25"/>
      <c r="B434" s="38"/>
      <c r="C434" s="39"/>
      <c r="D434" s="39"/>
      <c r="E434" s="39"/>
      <c r="F434" s="39"/>
      <c r="G434" s="39"/>
      <c r="H434" s="39"/>
      <c r="I434" s="39"/>
      <c r="J434" s="39"/>
      <c r="K434" s="39"/>
      <c r="L434" s="39"/>
      <c r="M434" s="39"/>
      <c r="N434" s="39"/>
      <c r="O434" s="39"/>
      <c r="P434" s="39"/>
      <c r="Q434" s="39"/>
      <c r="R434" s="39"/>
      <c r="S434" s="39"/>
      <c r="T434" s="39"/>
      <c r="U434" s="73"/>
      <c r="V434" s="73"/>
      <c r="W434" s="73"/>
      <c r="X434" s="73"/>
      <c r="Y434" s="73"/>
      <c r="Z434" s="73"/>
      <c r="AA434" s="73"/>
      <c r="AB434" s="73"/>
      <c r="AC434" s="73"/>
      <c r="AD434" s="73"/>
      <c r="AE434" s="73"/>
      <c r="AF434" s="73"/>
      <c r="AG434" s="73"/>
      <c r="AH434" s="73"/>
      <c r="AI434" s="73"/>
      <c r="AJ434" s="73"/>
      <c r="AK434" s="73"/>
      <c r="AL434" s="73"/>
      <c r="AM434" s="73"/>
      <c r="AN434" s="73"/>
      <c r="AO434" s="73"/>
      <c r="AP434" s="73"/>
      <c r="AQ434" s="73"/>
      <c r="AR434" s="73"/>
      <c r="AS434" s="73"/>
      <c r="AT434" s="73"/>
      <c r="AU434" s="73"/>
      <c r="AV434" s="73"/>
      <c r="AW434" s="73"/>
      <c r="AX434" s="73"/>
      <c r="AY434" s="73"/>
      <c r="AZ434" s="73"/>
      <c r="BA434" s="73"/>
      <c r="BB434" s="73"/>
      <c r="BC434" s="73"/>
      <c r="BD434" s="73"/>
      <c r="BE434" s="73"/>
      <c r="BF434" s="73"/>
      <c r="BG434" s="73"/>
      <c r="BH434" s="73"/>
      <c r="BI434" s="73"/>
      <c r="BJ434" s="73"/>
      <c r="BK434" s="73"/>
      <c r="BL434" s="73"/>
      <c r="BM434" s="73"/>
      <c r="BN434" s="73"/>
      <c r="BO434" s="73"/>
      <c r="BP434" s="73"/>
      <c r="BQ434" s="73"/>
      <c r="BR434" s="73"/>
      <c r="BS434" s="73"/>
      <c r="BT434" s="73"/>
      <c r="BU434" s="73"/>
      <c r="BV434" s="73"/>
      <c r="BW434" s="73"/>
      <c r="BX434" s="73"/>
      <c r="BY434" s="73"/>
      <c r="BZ434" s="73"/>
      <c r="CA434" s="73"/>
      <c r="CB434" s="73"/>
      <c r="CC434" s="73"/>
      <c r="CD434" s="73"/>
      <c r="CE434" s="73"/>
      <c r="CF434" s="73"/>
      <c r="CG434" s="73"/>
      <c r="CH434" s="73"/>
      <c r="CI434" s="73"/>
      <c r="CJ434" s="73"/>
      <c r="CK434" s="73"/>
      <c r="CL434" s="73"/>
      <c r="CM434" s="73"/>
      <c r="CN434" s="73"/>
      <c r="CO434" s="73"/>
      <c r="CP434" s="73"/>
      <c r="CQ434" s="73"/>
      <c r="CR434" s="73"/>
      <c r="CS434" s="73"/>
      <c r="CT434" s="73"/>
      <c r="CU434" s="73"/>
      <c r="CV434" s="73"/>
      <c r="CW434" s="73"/>
      <c r="CX434" s="73"/>
      <c r="CY434" s="73"/>
      <c r="CZ434" s="73"/>
      <c r="DA434" s="73"/>
      <c r="DB434" s="73"/>
      <c r="DC434" s="73"/>
      <c r="DD434" s="73"/>
      <c r="DE434" s="73"/>
      <c r="DF434" s="73"/>
      <c r="DG434" s="73"/>
      <c r="DH434" s="73"/>
      <c r="DI434" s="73"/>
      <c r="DJ434" s="73"/>
      <c r="DK434" s="73"/>
      <c r="DL434" s="73"/>
      <c r="DM434" s="73"/>
      <c r="DN434" s="73"/>
      <c r="DO434" s="73"/>
      <c r="DP434" s="73"/>
      <c r="DQ434" s="73"/>
      <c r="DR434" s="73"/>
      <c r="DS434" s="73"/>
      <c r="DT434" s="73"/>
      <c r="DU434" s="73"/>
      <c r="DV434" s="73"/>
      <c r="DW434" s="73"/>
      <c r="DX434" s="73"/>
      <c r="DY434" s="73"/>
      <c r="DZ434" s="73"/>
      <c r="EA434" s="73"/>
      <c r="EB434" s="73"/>
      <c r="EC434" s="73"/>
      <c r="ED434" s="73"/>
      <c r="EE434" s="73"/>
      <c r="EF434" s="73"/>
      <c r="EG434" s="73"/>
      <c r="EH434" s="73"/>
      <c r="EI434" s="73"/>
      <c r="EJ434" s="73"/>
      <c r="EK434" s="73"/>
      <c r="EL434" s="73"/>
      <c r="EM434" s="73"/>
      <c r="EN434" s="73"/>
      <c r="EO434" s="73"/>
      <c r="EP434" s="73"/>
      <c r="EQ434" s="73"/>
      <c r="ER434" s="73"/>
      <c r="ES434" s="73"/>
      <c r="ET434" s="73"/>
      <c r="EU434" s="73"/>
      <c r="EV434" s="73"/>
      <c r="EW434" s="73"/>
      <c r="EX434" s="73"/>
      <c r="EY434" s="73"/>
      <c r="EZ434" s="73"/>
      <c r="FA434" s="73"/>
      <c r="FB434" s="73"/>
      <c r="FC434" s="73"/>
      <c r="FD434" s="73"/>
      <c r="FE434" s="73"/>
      <c r="FF434" s="73"/>
      <c r="FG434" s="73"/>
      <c r="FH434" s="73"/>
      <c r="FI434" s="73"/>
      <c r="FJ434" s="73"/>
      <c r="FK434" s="73"/>
      <c r="FL434" s="73"/>
      <c r="FM434" s="73"/>
      <c r="FN434" s="73"/>
      <c r="FO434" s="73"/>
      <c r="FP434" s="73"/>
      <c r="FQ434" s="73"/>
      <c r="FR434" s="73"/>
      <c r="FS434" s="73"/>
      <c r="FT434" s="73"/>
      <c r="FU434" s="73"/>
      <c r="FV434" s="73"/>
      <c r="FW434" s="73"/>
      <c r="FX434" s="73"/>
      <c r="FY434" s="73"/>
      <c r="FZ434" s="73"/>
      <c r="GA434" s="73"/>
      <c r="GB434" s="73"/>
      <c r="GC434" s="73"/>
      <c r="GD434" s="73"/>
      <c r="GE434" s="73"/>
      <c r="GF434" s="73"/>
      <c r="GG434" s="73"/>
      <c r="GH434" s="73"/>
      <c r="GI434" s="73"/>
      <c r="GJ434" s="73"/>
      <c r="GK434" s="73"/>
      <c r="GL434" s="73"/>
      <c r="GM434" s="73"/>
      <c r="GN434" s="73"/>
      <c r="GO434" s="73"/>
      <c r="GP434" s="73"/>
      <c r="GQ434" s="73"/>
      <c r="GR434" s="73"/>
      <c r="GS434" s="73"/>
      <c r="GT434" s="73"/>
      <c r="GU434" s="73"/>
      <c r="GV434" s="73"/>
      <c r="GW434" s="73"/>
      <c r="GX434" s="73"/>
      <c r="GY434" s="73"/>
      <c r="GZ434" s="73"/>
      <c r="HA434" s="73"/>
      <c r="HB434" s="73"/>
      <c r="HC434" s="73"/>
      <c r="HD434" s="73"/>
      <c r="HE434" s="73"/>
      <c r="HF434" s="73"/>
      <c r="HG434" s="73"/>
      <c r="HH434" s="73"/>
      <c r="HI434" s="73"/>
      <c r="HJ434" s="73"/>
      <c r="HK434" s="73"/>
      <c r="HL434" s="73"/>
      <c r="HM434" s="73"/>
      <c r="HN434" s="73"/>
      <c r="HO434" s="73"/>
      <c r="HP434" s="73"/>
      <c r="HQ434" s="73"/>
      <c r="HR434" s="73"/>
      <c r="HS434" s="73"/>
      <c r="HT434" s="73"/>
      <c r="HU434" s="73"/>
      <c r="HV434" s="73"/>
      <c r="HW434" s="73"/>
      <c r="HX434" s="73"/>
      <c r="HY434" s="73"/>
      <c r="HZ434" s="73"/>
      <c r="IA434" s="73"/>
      <c r="IB434" s="73"/>
      <c r="IC434" s="73"/>
      <c r="ID434" s="73"/>
      <c r="IE434" s="73"/>
      <c r="IF434" s="73"/>
      <c r="IG434" s="73"/>
      <c r="IH434" s="73"/>
      <c r="II434" s="73"/>
      <c r="IJ434" s="73"/>
      <c r="IK434" s="73"/>
      <c r="IL434" s="73"/>
      <c r="IM434" s="73"/>
      <c r="IN434" s="73"/>
      <c r="IO434" s="73"/>
    </row>
    <row r="435" spans="1:249" s="26" customFormat="1" ht="12" customHeight="1">
      <c r="A435" s="25"/>
      <c r="B435" s="38"/>
      <c r="C435" s="39"/>
      <c r="D435" s="39"/>
      <c r="E435" s="39"/>
      <c r="F435" s="39"/>
      <c r="G435" s="39"/>
      <c r="H435" s="39"/>
      <c r="I435" s="39"/>
      <c r="J435" s="39"/>
      <c r="K435" s="39"/>
      <c r="L435" s="39"/>
      <c r="M435" s="39"/>
      <c r="N435" s="39"/>
      <c r="O435" s="39"/>
      <c r="P435" s="39"/>
      <c r="Q435" s="39"/>
      <c r="R435" s="39"/>
      <c r="S435" s="39"/>
      <c r="T435" s="39"/>
      <c r="U435" s="73"/>
      <c r="V435" s="73"/>
      <c r="W435" s="73"/>
      <c r="X435" s="73"/>
      <c r="Y435" s="73"/>
      <c r="Z435" s="73"/>
      <c r="AA435" s="73"/>
      <c r="AB435" s="73"/>
      <c r="AC435" s="73"/>
      <c r="AD435" s="73"/>
      <c r="AE435" s="73"/>
      <c r="AF435" s="73"/>
      <c r="AG435" s="73"/>
      <c r="AH435" s="73"/>
      <c r="AI435" s="73"/>
      <c r="AJ435" s="73"/>
      <c r="AK435" s="73"/>
      <c r="AL435" s="73"/>
      <c r="AM435" s="73"/>
      <c r="AN435" s="73"/>
      <c r="AO435" s="73"/>
      <c r="AP435" s="73"/>
      <c r="AQ435" s="73"/>
      <c r="AR435" s="73"/>
      <c r="AS435" s="73"/>
      <c r="AT435" s="73"/>
      <c r="AU435" s="73"/>
      <c r="AV435" s="73"/>
      <c r="AW435" s="73"/>
      <c r="AX435" s="73"/>
      <c r="AY435" s="73"/>
      <c r="AZ435" s="73"/>
      <c r="BA435" s="73"/>
      <c r="BB435" s="73"/>
      <c r="BC435" s="73"/>
      <c r="BD435" s="73"/>
      <c r="BE435" s="73"/>
      <c r="BF435" s="73"/>
      <c r="BG435" s="73"/>
      <c r="BH435" s="73"/>
      <c r="BI435" s="73"/>
      <c r="BJ435" s="73"/>
      <c r="BK435" s="73"/>
      <c r="BL435" s="73"/>
      <c r="BM435" s="73"/>
      <c r="BN435" s="73"/>
      <c r="BO435" s="73"/>
      <c r="BP435" s="73"/>
      <c r="BQ435" s="73"/>
      <c r="BR435" s="73"/>
      <c r="BS435" s="73"/>
      <c r="BT435" s="73"/>
      <c r="BU435" s="73"/>
      <c r="BV435" s="73"/>
      <c r="BW435" s="73"/>
      <c r="BX435" s="73"/>
      <c r="BY435" s="73"/>
      <c r="BZ435" s="73"/>
      <c r="CA435" s="73"/>
      <c r="CB435" s="73"/>
      <c r="CC435" s="73"/>
      <c r="CD435" s="73"/>
      <c r="CE435" s="73"/>
      <c r="CF435" s="73"/>
      <c r="CG435" s="73"/>
      <c r="CH435" s="73"/>
      <c r="CI435" s="73"/>
      <c r="CJ435" s="73"/>
      <c r="CK435" s="73"/>
      <c r="CL435" s="73"/>
      <c r="CM435" s="73"/>
      <c r="CN435" s="73"/>
      <c r="CO435" s="73"/>
      <c r="CP435" s="73"/>
      <c r="CQ435" s="73"/>
      <c r="CR435" s="73"/>
      <c r="CS435" s="73"/>
      <c r="CT435" s="73"/>
      <c r="CU435" s="73"/>
      <c r="CV435" s="73"/>
      <c r="CW435" s="73"/>
      <c r="CX435" s="73"/>
      <c r="CY435" s="73"/>
      <c r="CZ435" s="73"/>
      <c r="DA435" s="73"/>
      <c r="DB435" s="73"/>
      <c r="DC435" s="73"/>
      <c r="DD435" s="73"/>
      <c r="DE435" s="73"/>
      <c r="DF435" s="73"/>
      <c r="DG435" s="73"/>
      <c r="DH435" s="73"/>
      <c r="DI435" s="73"/>
      <c r="DJ435" s="73"/>
      <c r="DK435" s="73"/>
      <c r="DL435" s="73"/>
      <c r="DM435" s="73"/>
      <c r="DN435" s="73"/>
      <c r="DO435" s="73"/>
      <c r="DP435" s="73"/>
      <c r="DQ435" s="73"/>
      <c r="DR435" s="73"/>
      <c r="DS435" s="73"/>
      <c r="DT435" s="73"/>
      <c r="DU435" s="73"/>
      <c r="DV435" s="73"/>
      <c r="DW435" s="73"/>
      <c r="DX435" s="73"/>
      <c r="DY435" s="73"/>
      <c r="DZ435" s="73"/>
      <c r="EA435" s="73"/>
      <c r="EB435" s="73"/>
      <c r="EC435" s="73"/>
      <c r="ED435" s="73"/>
      <c r="EE435" s="73"/>
      <c r="EF435" s="73"/>
      <c r="EG435" s="73"/>
      <c r="EH435" s="73"/>
      <c r="EI435" s="73"/>
      <c r="EJ435" s="73"/>
      <c r="EK435" s="73"/>
      <c r="EL435" s="73"/>
      <c r="EM435" s="73"/>
      <c r="EN435" s="73"/>
      <c r="EO435" s="73"/>
      <c r="EP435" s="73"/>
      <c r="EQ435" s="73"/>
      <c r="ER435" s="73"/>
      <c r="ES435" s="73"/>
      <c r="ET435" s="73"/>
      <c r="EU435" s="73"/>
      <c r="EV435" s="73"/>
      <c r="EW435" s="73"/>
      <c r="EX435" s="73"/>
      <c r="EY435" s="73"/>
      <c r="EZ435" s="73"/>
      <c r="FA435" s="73"/>
      <c r="FB435" s="73"/>
      <c r="FC435" s="73"/>
      <c r="FD435" s="73"/>
      <c r="FE435" s="73"/>
      <c r="FF435" s="73"/>
      <c r="FG435" s="73"/>
      <c r="FH435" s="73"/>
      <c r="FI435" s="73"/>
      <c r="FJ435" s="73"/>
      <c r="FK435" s="73"/>
      <c r="FL435" s="73"/>
      <c r="FM435" s="73"/>
      <c r="FN435" s="73"/>
      <c r="FO435" s="73"/>
      <c r="FP435" s="73"/>
      <c r="FQ435" s="73"/>
      <c r="FR435" s="73"/>
      <c r="FS435" s="73"/>
      <c r="FT435" s="73"/>
      <c r="FU435" s="73"/>
      <c r="FV435" s="73"/>
      <c r="FW435" s="73"/>
      <c r="FX435" s="73"/>
      <c r="FY435" s="73"/>
      <c r="FZ435" s="73"/>
      <c r="GA435" s="73"/>
      <c r="GB435" s="73"/>
      <c r="GC435" s="73"/>
      <c r="GD435" s="73"/>
      <c r="GE435" s="73"/>
      <c r="GF435" s="73"/>
      <c r="GG435" s="73"/>
      <c r="GH435" s="73"/>
      <c r="GI435" s="73"/>
      <c r="GJ435" s="73"/>
      <c r="GK435" s="73"/>
      <c r="GL435" s="73"/>
      <c r="GM435" s="73"/>
      <c r="GN435" s="73"/>
      <c r="GO435" s="73"/>
      <c r="GP435" s="73"/>
      <c r="GQ435" s="73"/>
      <c r="GR435" s="73"/>
      <c r="GS435" s="73"/>
      <c r="GT435" s="73"/>
      <c r="GU435" s="73"/>
      <c r="GV435" s="73"/>
      <c r="GW435" s="73"/>
      <c r="GX435" s="73"/>
      <c r="GY435" s="73"/>
      <c r="GZ435" s="73"/>
      <c r="HA435" s="73"/>
      <c r="HB435" s="73"/>
      <c r="HC435" s="73"/>
      <c r="HD435" s="73"/>
      <c r="HE435" s="73"/>
      <c r="HF435" s="73"/>
      <c r="HG435" s="73"/>
      <c r="HH435" s="73"/>
      <c r="HI435" s="73"/>
      <c r="HJ435" s="73"/>
      <c r="HK435" s="73"/>
      <c r="HL435" s="73"/>
      <c r="HM435" s="73"/>
      <c r="HN435" s="73"/>
      <c r="HO435" s="73"/>
      <c r="HP435" s="73"/>
      <c r="HQ435" s="73"/>
      <c r="HR435" s="73"/>
      <c r="HS435" s="73"/>
      <c r="HT435" s="73"/>
      <c r="HU435" s="73"/>
      <c r="HV435" s="73"/>
      <c r="HW435" s="73"/>
      <c r="HX435" s="73"/>
      <c r="HY435" s="73"/>
      <c r="HZ435" s="73"/>
      <c r="IA435" s="73"/>
      <c r="IB435" s="73"/>
      <c r="IC435" s="73"/>
      <c r="ID435" s="73"/>
      <c r="IE435" s="73"/>
      <c r="IF435" s="73"/>
      <c r="IG435" s="73"/>
      <c r="IH435" s="73"/>
      <c r="II435" s="73"/>
      <c r="IJ435" s="73"/>
      <c r="IK435" s="73"/>
      <c r="IL435" s="73"/>
      <c r="IM435" s="73"/>
      <c r="IN435" s="73"/>
      <c r="IO435" s="73"/>
    </row>
    <row r="436" spans="1:249" s="111" customFormat="1" ht="12" customHeight="1">
      <c r="A436" s="125"/>
      <c r="B436" s="109" t="s">
        <v>60</v>
      </c>
      <c r="C436" s="316" t="s">
        <v>36</v>
      </c>
      <c r="D436" s="316"/>
      <c r="E436" s="316"/>
      <c r="F436" s="316"/>
      <c r="G436" s="316"/>
      <c r="H436" s="316"/>
      <c r="I436" s="316"/>
      <c r="J436" s="316"/>
      <c r="K436" s="316"/>
      <c r="L436" s="316"/>
      <c r="M436" s="316"/>
      <c r="N436" s="316"/>
      <c r="O436" s="316"/>
      <c r="P436" s="173"/>
      <c r="Q436" s="173"/>
      <c r="R436" s="173"/>
      <c r="S436" s="173"/>
      <c r="T436" s="173"/>
      <c r="U436" s="125"/>
      <c r="V436" s="125"/>
      <c r="W436" s="125"/>
      <c r="X436" s="125"/>
      <c r="Y436" s="125"/>
      <c r="Z436" s="125"/>
      <c r="AA436" s="125"/>
      <c r="AB436" s="125"/>
      <c r="AC436" s="125"/>
      <c r="AD436" s="125"/>
      <c r="AE436" s="125"/>
      <c r="AF436" s="125"/>
      <c r="AG436" s="125"/>
      <c r="AH436" s="125"/>
      <c r="AI436" s="125"/>
      <c r="AJ436" s="125"/>
      <c r="AK436" s="125"/>
      <c r="AL436" s="125"/>
      <c r="AM436" s="125"/>
      <c r="AN436" s="125"/>
      <c r="AO436" s="125"/>
      <c r="AP436" s="125"/>
      <c r="AQ436" s="125"/>
      <c r="AR436" s="125"/>
      <c r="AS436" s="125"/>
      <c r="AT436" s="125"/>
      <c r="AU436" s="125"/>
      <c r="AV436" s="125"/>
      <c r="AW436" s="125"/>
      <c r="AX436" s="125"/>
      <c r="AY436" s="125"/>
      <c r="AZ436" s="125"/>
      <c r="BA436" s="125"/>
      <c r="BB436" s="125"/>
      <c r="BC436" s="125"/>
      <c r="BD436" s="125"/>
      <c r="BE436" s="125"/>
      <c r="BF436" s="125"/>
      <c r="BG436" s="125"/>
      <c r="BH436" s="125"/>
      <c r="BI436" s="125"/>
      <c r="BJ436" s="125"/>
      <c r="BK436" s="125"/>
      <c r="BL436" s="125"/>
      <c r="BM436" s="125"/>
      <c r="BN436" s="125"/>
      <c r="BO436" s="125"/>
      <c r="BP436" s="125"/>
      <c r="BQ436" s="125"/>
      <c r="BR436" s="125"/>
      <c r="BS436" s="125"/>
      <c r="BT436" s="125"/>
      <c r="BU436" s="125"/>
      <c r="BV436" s="125"/>
      <c r="BW436" s="125"/>
      <c r="BX436" s="125"/>
      <c r="BY436" s="125"/>
      <c r="BZ436" s="125"/>
      <c r="CA436" s="125"/>
      <c r="CB436" s="125"/>
      <c r="CC436" s="125"/>
      <c r="CD436" s="125"/>
      <c r="CE436" s="125"/>
      <c r="CF436" s="125"/>
      <c r="CG436" s="125"/>
      <c r="CH436" s="125"/>
      <c r="CI436" s="125"/>
      <c r="CJ436" s="125"/>
      <c r="CK436" s="125"/>
      <c r="CL436" s="125"/>
      <c r="CM436" s="125"/>
      <c r="CN436" s="125"/>
      <c r="CO436" s="125"/>
      <c r="CP436" s="125"/>
      <c r="CQ436" s="125"/>
      <c r="CR436" s="125"/>
      <c r="CS436" s="125"/>
      <c r="CT436" s="125"/>
      <c r="CU436" s="125"/>
      <c r="CV436" s="125"/>
      <c r="CW436" s="125"/>
      <c r="CX436" s="125"/>
      <c r="CY436" s="125"/>
      <c r="CZ436" s="125"/>
      <c r="DA436" s="125"/>
      <c r="DB436" s="125"/>
      <c r="DC436" s="125"/>
      <c r="DD436" s="125"/>
      <c r="DE436" s="125"/>
      <c r="DF436" s="125"/>
      <c r="DG436" s="125"/>
      <c r="DH436" s="125"/>
      <c r="DI436" s="125"/>
      <c r="DJ436" s="125"/>
      <c r="DK436" s="125"/>
      <c r="DL436" s="125"/>
      <c r="DM436" s="125"/>
      <c r="DN436" s="125"/>
      <c r="DO436" s="125"/>
      <c r="DP436" s="125"/>
      <c r="DQ436" s="125"/>
      <c r="DR436" s="125"/>
      <c r="DS436" s="125"/>
      <c r="DT436" s="125"/>
      <c r="DU436" s="125"/>
      <c r="DV436" s="125"/>
      <c r="DW436" s="125"/>
      <c r="DX436" s="125"/>
      <c r="DY436" s="125"/>
      <c r="DZ436" s="125"/>
      <c r="EA436" s="125"/>
      <c r="EB436" s="125"/>
      <c r="EC436" s="125"/>
      <c r="ED436" s="125"/>
      <c r="EE436" s="125"/>
      <c r="EF436" s="125"/>
      <c r="EG436" s="125"/>
      <c r="EH436" s="125"/>
      <c r="EI436" s="125"/>
      <c r="EJ436" s="125"/>
      <c r="EK436" s="125"/>
      <c r="EL436" s="125"/>
      <c r="EM436" s="125"/>
      <c r="EN436" s="125"/>
      <c r="EO436" s="125"/>
      <c r="EP436" s="125"/>
      <c r="EQ436" s="125"/>
      <c r="ER436" s="125"/>
      <c r="ES436" s="125"/>
      <c r="ET436" s="125"/>
      <c r="EU436" s="125"/>
      <c r="EV436" s="125"/>
      <c r="EW436" s="125"/>
      <c r="EX436" s="125"/>
      <c r="EY436" s="125"/>
      <c r="EZ436" s="125"/>
      <c r="FA436" s="125"/>
      <c r="FB436" s="125"/>
      <c r="FC436" s="125"/>
      <c r="FD436" s="125"/>
      <c r="FE436" s="125"/>
      <c r="FF436" s="125"/>
      <c r="FG436" s="125"/>
      <c r="FH436" s="125"/>
      <c r="FI436" s="125"/>
      <c r="FJ436" s="125"/>
      <c r="FK436" s="125"/>
      <c r="FL436" s="125"/>
      <c r="FM436" s="125"/>
      <c r="FN436" s="125"/>
      <c r="FO436" s="125"/>
      <c r="FP436" s="125"/>
      <c r="FQ436" s="125"/>
      <c r="FR436" s="125"/>
      <c r="FS436" s="125"/>
      <c r="FT436" s="125"/>
      <c r="FU436" s="125"/>
      <c r="FV436" s="125"/>
      <c r="FW436" s="125"/>
      <c r="FX436" s="125"/>
      <c r="FY436" s="125"/>
      <c r="FZ436" s="125"/>
      <c r="GA436" s="125"/>
      <c r="GB436" s="125"/>
      <c r="GC436" s="125"/>
      <c r="GD436" s="125"/>
      <c r="GE436" s="125"/>
      <c r="GF436" s="125"/>
      <c r="GG436" s="125"/>
      <c r="GH436" s="125"/>
      <c r="GI436" s="125"/>
      <c r="GJ436" s="125"/>
      <c r="GK436" s="125"/>
      <c r="GL436" s="125"/>
      <c r="GM436" s="125"/>
      <c r="GN436" s="125"/>
      <c r="GO436" s="125"/>
      <c r="GP436" s="125"/>
      <c r="GQ436" s="125"/>
      <c r="GR436" s="125"/>
      <c r="GS436" s="125"/>
      <c r="GT436" s="125"/>
      <c r="GU436" s="125"/>
      <c r="GV436" s="125"/>
      <c r="GW436" s="125"/>
      <c r="GX436" s="125"/>
      <c r="GY436" s="125"/>
      <c r="GZ436" s="125"/>
      <c r="HA436" s="125"/>
      <c r="HB436" s="125"/>
      <c r="HC436" s="125"/>
      <c r="HD436" s="125"/>
      <c r="HE436" s="125"/>
      <c r="HF436" s="125"/>
      <c r="HG436" s="125"/>
      <c r="HH436" s="125"/>
      <c r="HI436" s="125"/>
      <c r="HJ436" s="125"/>
      <c r="HK436" s="125"/>
      <c r="HL436" s="125"/>
      <c r="HM436" s="125"/>
      <c r="HN436" s="125"/>
      <c r="HO436" s="125"/>
      <c r="HP436" s="125"/>
      <c r="HQ436" s="125"/>
      <c r="HR436" s="125"/>
      <c r="HS436" s="125"/>
      <c r="HT436" s="125"/>
      <c r="HU436" s="125"/>
      <c r="HV436" s="125"/>
      <c r="HW436" s="125"/>
      <c r="HX436" s="125"/>
      <c r="HY436" s="125"/>
      <c r="HZ436" s="125"/>
      <c r="IA436" s="125"/>
      <c r="IB436" s="125"/>
      <c r="IC436" s="125"/>
      <c r="ID436" s="125"/>
      <c r="IE436" s="125"/>
      <c r="IF436" s="125"/>
      <c r="IG436" s="125"/>
      <c r="IH436" s="125"/>
      <c r="II436" s="125"/>
      <c r="IJ436" s="125"/>
      <c r="IK436" s="125"/>
      <c r="IL436" s="125"/>
      <c r="IM436" s="125"/>
      <c r="IN436" s="125"/>
      <c r="IO436" s="125"/>
    </row>
    <row r="437" spans="1:249" ht="12" customHeight="1">
      <c r="A437" s="80"/>
      <c r="B437" s="21"/>
      <c r="C437" s="37" t="s">
        <v>90</v>
      </c>
      <c r="D437" s="28"/>
      <c r="E437" s="28"/>
      <c r="F437" s="28"/>
      <c r="G437" s="28"/>
      <c r="H437" s="28"/>
      <c r="I437" s="28"/>
      <c r="J437" s="28"/>
      <c r="K437" s="28"/>
      <c r="L437" s="28"/>
      <c r="M437" s="28"/>
      <c r="N437" s="28"/>
      <c r="O437" s="108"/>
      <c r="P437" s="108"/>
      <c r="Q437" s="108"/>
      <c r="R437" s="108"/>
      <c r="S437" s="108"/>
      <c r="T437" s="165"/>
    </row>
    <row r="438" spans="1:249" ht="12" customHeight="1">
      <c r="B438" s="269" t="s">
        <v>555</v>
      </c>
      <c r="C438" s="269"/>
      <c r="D438" s="269"/>
      <c r="E438" s="269"/>
      <c r="F438" s="269"/>
      <c r="G438" s="269"/>
      <c r="H438" s="269"/>
      <c r="I438" s="269"/>
      <c r="J438" s="269"/>
      <c r="K438" s="269"/>
      <c r="L438" s="269"/>
      <c r="M438" s="269"/>
      <c r="N438" s="269"/>
      <c r="O438" s="269"/>
      <c r="P438" s="269"/>
      <c r="Q438" s="269"/>
      <c r="R438" s="269"/>
      <c r="S438" s="269"/>
      <c r="IO438" s="8"/>
    </row>
    <row r="439" spans="1:249" ht="12" customHeight="1">
      <c r="B439" s="269"/>
      <c r="C439" s="269"/>
      <c r="D439" s="269"/>
      <c r="E439" s="269"/>
      <c r="F439" s="269"/>
      <c r="G439" s="269"/>
      <c r="H439" s="269"/>
      <c r="I439" s="269"/>
      <c r="J439" s="269"/>
      <c r="K439" s="269"/>
      <c r="L439" s="269"/>
      <c r="M439" s="269"/>
      <c r="N439" s="269"/>
      <c r="O439" s="269"/>
      <c r="P439" s="269"/>
      <c r="Q439" s="269"/>
      <c r="R439" s="269"/>
      <c r="S439" s="269"/>
      <c r="IO439" s="8"/>
    </row>
    <row r="440" spans="1:249" ht="12" customHeight="1">
      <c r="B440" s="75" t="s">
        <v>554</v>
      </c>
      <c r="C440" s="69"/>
      <c r="D440" s="69"/>
      <c r="E440" s="69"/>
      <c r="F440" s="69"/>
      <c r="G440" s="69"/>
      <c r="H440" s="69"/>
      <c r="I440" s="69"/>
      <c r="J440" s="69"/>
      <c r="K440" s="69"/>
      <c r="L440" s="69"/>
      <c r="M440" s="69"/>
      <c r="N440" s="69"/>
      <c r="O440" s="107"/>
      <c r="P440" s="107"/>
      <c r="Q440" s="107"/>
      <c r="R440" s="107"/>
      <c r="S440" s="107"/>
      <c r="T440" s="107"/>
    </row>
    <row r="441" spans="1:249" s="80" customFormat="1" ht="12" customHeight="1">
      <c r="B441" s="75"/>
      <c r="C441" s="186"/>
      <c r="D441" s="186"/>
      <c r="E441" s="186"/>
      <c r="F441" s="186"/>
      <c r="G441" s="186"/>
      <c r="H441" s="186"/>
      <c r="I441" s="186"/>
      <c r="J441" s="186"/>
      <c r="K441" s="186"/>
      <c r="L441" s="186"/>
      <c r="M441" s="186"/>
      <c r="N441" s="186"/>
      <c r="O441" s="107"/>
      <c r="P441" s="107"/>
      <c r="Q441" s="107"/>
      <c r="R441" s="107"/>
      <c r="S441" s="107"/>
      <c r="T441" s="107"/>
    </row>
    <row r="442" spans="1:249" s="80" customFormat="1" ht="12" customHeight="1">
      <c r="B442" s="21"/>
      <c r="C442" s="107"/>
      <c r="D442" s="107"/>
      <c r="E442" s="203" t="s">
        <v>111</v>
      </c>
      <c r="F442" s="203"/>
      <c r="G442" s="203"/>
      <c r="H442" s="203"/>
      <c r="I442" s="203"/>
      <c r="J442" s="213">
        <v>2017</v>
      </c>
      <c r="K442" s="214"/>
      <c r="L442" s="215"/>
      <c r="M442" s="204">
        <v>2016</v>
      </c>
      <c r="N442" s="204"/>
      <c r="O442" s="204"/>
      <c r="P442" s="107"/>
      <c r="Q442" s="107"/>
      <c r="R442" s="107"/>
      <c r="S442" s="107"/>
      <c r="T442" s="107"/>
    </row>
    <row r="443" spans="1:249" s="80" customFormat="1" ht="12" customHeight="1">
      <c r="B443" s="21"/>
      <c r="C443" s="107"/>
      <c r="D443" s="107"/>
      <c r="E443" s="193" t="s">
        <v>497</v>
      </c>
      <c r="F443" s="193"/>
      <c r="G443" s="193"/>
      <c r="H443" s="193"/>
      <c r="I443" s="193"/>
      <c r="J443" s="254">
        <v>0</v>
      </c>
      <c r="K443" s="230"/>
      <c r="L443" s="231"/>
      <c r="M443" s="254">
        <v>0</v>
      </c>
      <c r="N443" s="230"/>
      <c r="O443" s="231"/>
      <c r="P443" s="107"/>
      <c r="Q443" s="107"/>
      <c r="R443" s="107"/>
      <c r="S443" s="107"/>
      <c r="T443" s="107"/>
    </row>
    <row r="444" spans="1:249" s="80" customFormat="1" ht="12" customHeight="1">
      <c r="B444" s="21"/>
      <c r="C444" s="107"/>
      <c r="D444" s="107"/>
      <c r="E444" s="193" t="s">
        <v>498</v>
      </c>
      <c r="F444" s="193"/>
      <c r="G444" s="193"/>
      <c r="H444" s="193"/>
      <c r="I444" s="193"/>
      <c r="J444" s="254">
        <v>86537430.060000002</v>
      </c>
      <c r="K444" s="230"/>
      <c r="L444" s="231"/>
      <c r="M444" s="254">
        <v>86537430.060000002</v>
      </c>
      <c r="N444" s="230"/>
      <c r="O444" s="231"/>
      <c r="P444" s="107"/>
      <c r="Q444" s="107"/>
      <c r="R444" s="107"/>
      <c r="S444" s="107"/>
      <c r="T444" s="107"/>
    </row>
    <row r="445" spans="1:249" s="80" customFormat="1" ht="12" customHeight="1">
      <c r="B445" s="21"/>
      <c r="C445" s="107"/>
      <c r="D445" s="107"/>
      <c r="E445" s="193" t="s">
        <v>499</v>
      </c>
      <c r="F445" s="193"/>
      <c r="G445" s="193"/>
      <c r="H445" s="193"/>
      <c r="I445" s="193"/>
      <c r="J445" s="254">
        <v>0</v>
      </c>
      <c r="K445" s="230"/>
      <c r="L445" s="231"/>
      <c r="M445" s="254">
        <v>0</v>
      </c>
      <c r="N445" s="230"/>
      <c r="O445" s="231"/>
      <c r="P445" s="107"/>
      <c r="Q445" s="107"/>
      <c r="R445" s="107"/>
      <c r="S445" s="107"/>
      <c r="T445" s="107"/>
    </row>
    <row r="446" spans="1:249" s="80" customFormat="1" ht="12" customHeight="1">
      <c r="B446" s="21"/>
      <c r="C446" s="107"/>
      <c r="D446" s="107"/>
      <c r="E446" s="193" t="s">
        <v>500</v>
      </c>
      <c r="F446" s="193"/>
      <c r="G446" s="193"/>
      <c r="H446" s="193"/>
      <c r="I446" s="193"/>
      <c r="J446" s="254">
        <v>0</v>
      </c>
      <c r="K446" s="230"/>
      <c r="L446" s="231"/>
      <c r="M446" s="254">
        <v>0</v>
      </c>
      <c r="N446" s="230"/>
      <c r="O446" s="231"/>
      <c r="P446" s="107"/>
      <c r="Q446" s="107"/>
      <c r="R446" s="107"/>
      <c r="S446" s="107"/>
      <c r="T446" s="107"/>
    </row>
    <row r="447" spans="1:249" s="80" customFormat="1" ht="12" customHeight="1">
      <c r="B447" s="21"/>
      <c r="C447" s="107"/>
      <c r="D447" s="107"/>
      <c r="E447" s="193" t="s">
        <v>501</v>
      </c>
      <c r="F447" s="193"/>
      <c r="G447" s="193"/>
      <c r="H447" s="193"/>
      <c r="I447" s="193"/>
      <c r="J447" s="254">
        <v>0</v>
      </c>
      <c r="K447" s="230"/>
      <c r="L447" s="231"/>
      <c r="M447" s="254">
        <v>0</v>
      </c>
      <c r="N447" s="230"/>
      <c r="O447" s="231"/>
      <c r="P447" s="107"/>
      <c r="Q447" s="107"/>
      <c r="R447" s="107"/>
      <c r="S447" s="107"/>
      <c r="T447" s="107"/>
    </row>
    <row r="448" spans="1:249" s="80" customFormat="1" ht="12" customHeight="1">
      <c r="B448" s="21"/>
      <c r="C448" s="107"/>
      <c r="D448" s="107"/>
      <c r="E448" s="193" t="s">
        <v>502</v>
      </c>
      <c r="F448" s="193"/>
      <c r="G448" s="193"/>
      <c r="H448" s="193"/>
      <c r="I448" s="193"/>
      <c r="J448" s="254">
        <v>0</v>
      </c>
      <c r="K448" s="230"/>
      <c r="L448" s="231"/>
      <c r="M448" s="254">
        <v>0</v>
      </c>
      <c r="N448" s="230"/>
      <c r="O448" s="231"/>
      <c r="P448" s="107"/>
      <c r="Q448" s="107"/>
      <c r="R448" s="107"/>
      <c r="S448" s="107"/>
      <c r="T448" s="107"/>
    </row>
    <row r="449" spans="1:20" s="80" customFormat="1" ht="12" customHeight="1">
      <c r="B449" s="21"/>
      <c r="C449" s="107"/>
      <c r="D449" s="107"/>
      <c r="E449" s="193" t="s">
        <v>503</v>
      </c>
      <c r="F449" s="193"/>
      <c r="G449" s="193"/>
      <c r="H449" s="193"/>
      <c r="I449" s="193"/>
      <c r="J449" s="254">
        <v>0</v>
      </c>
      <c r="K449" s="230"/>
      <c r="L449" s="231"/>
      <c r="M449" s="254">
        <v>0</v>
      </c>
      <c r="N449" s="230"/>
      <c r="O449" s="231"/>
      <c r="P449" s="107"/>
      <c r="Q449" s="107"/>
      <c r="R449" s="107"/>
      <c r="S449" s="107"/>
      <c r="T449" s="107"/>
    </row>
    <row r="450" spans="1:20" s="80" customFormat="1" ht="12" customHeight="1">
      <c r="B450" s="21"/>
      <c r="C450" s="107"/>
      <c r="D450" s="107"/>
      <c r="E450" s="193" t="s">
        <v>504</v>
      </c>
      <c r="F450" s="193"/>
      <c r="G450" s="193"/>
      <c r="H450" s="193"/>
      <c r="I450" s="193"/>
      <c r="J450" s="254">
        <v>0</v>
      </c>
      <c r="K450" s="230"/>
      <c r="L450" s="231"/>
      <c r="M450" s="254">
        <v>0</v>
      </c>
      <c r="N450" s="230"/>
      <c r="O450" s="231"/>
      <c r="P450" s="107"/>
      <c r="Q450" s="107"/>
      <c r="R450" s="107"/>
      <c r="S450" s="107"/>
      <c r="T450" s="107"/>
    </row>
    <row r="451" spans="1:20" s="80" customFormat="1" ht="12" customHeight="1">
      <c r="B451" s="21"/>
      <c r="C451" s="107"/>
      <c r="D451" s="107"/>
      <c r="E451" s="193" t="s">
        <v>505</v>
      </c>
      <c r="F451" s="193"/>
      <c r="G451" s="193"/>
      <c r="H451" s="193"/>
      <c r="I451" s="193"/>
      <c r="J451" s="254">
        <v>0</v>
      </c>
      <c r="K451" s="230"/>
      <c r="L451" s="231"/>
      <c r="M451" s="254">
        <v>0</v>
      </c>
      <c r="N451" s="230"/>
      <c r="O451" s="231"/>
      <c r="P451" s="107"/>
      <c r="Q451" s="107"/>
      <c r="R451" s="107"/>
      <c r="S451" s="107"/>
      <c r="T451" s="107"/>
    </row>
    <row r="452" spans="1:20" s="80" customFormat="1" ht="12" customHeight="1">
      <c r="B452" s="21"/>
      <c r="C452" s="107"/>
      <c r="D452" s="107"/>
      <c r="E452" s="193" t="s">
        <v>506</v>
      </c>
      <c r="F452" s="193"/>
      <c r="G452" s="193"/>
      <c r="H452" s="193"/>
      <c r="I452" s="193"/>
      <c r="J452" s="254">
        <v>0</v>
      </c>
      <c r="K452" s="230"/>
      <c r="L452" s="231"/>
      <c r="M452" s="254">
        <v>0</v>
      </c>
      <c r="N452" s="230"/>
      <c r="O452" s="231"/>
      <c r="P452" s="107"/>
      <c r="Q452" s="107"/>
      <c r="R452" s="107"/>
      <c r="S452" s="107"/>
      <c r="T452" s="107"/>
    </row>
    <row r="453" spans="1:20" s="80" customFormat="1" ht="12" customHeight="1">
      <c r="B453" s="21"/>
      <c r="C453" s="107"/>
      <c r="D453" s="107"/>
      <c r="E453" s="193" t="s">
        <v>507</v>
      </c>
      <c r="F453" s="193"/>
      <c r="G453" s="193"/>
      <c r="H453" s="193"/>
      <c r="I453" s="193"/>
      <c r="J453" s="254">
        <v>0</v>
      </c>
      <c r="K453" s="230"/>
      <c r="L453" s="231"/>
      <c r="M453" s="254">
        <v>0</v>
      </c>
      <c r="N453" s="230"/>
      <c r="O453" s="231"/>
      <c r="P453" s="107"/>
      <c r="Q453" s="107"/>
      <c r="R453" s="107"/>
      <c r="S453" s="107"/>
      <c r="T453" s="107"/>
    </row>
    <row r="454" spans="1:20" s="80" customFormat="1" ht="12" customHeight="1">
      <c r="B454" s="21"/>
      <c r="C454" s="107"/>
      <c r="D454" s="107"/>
      <c r="E454" s="193" t="s">
        <v>508</v>
      </c>
      <c r="F454" s="193"/>
      <c r="G454" s="193"/>
      <c r="H454" s="193"/>
      <c r="I454" s="193"/>
      <c r="J454" s="254">
        <v>13983337.83</v>
      </c>
      <c r="K454" s="230"/>
      <c r="L454" s="231"/>
      <c r="M454" s="254">
        <v>13983337.83</v>
      </c>
      <c r="N454" s="230"/>
      <c r="O454" s="231"/>
      <c r="P454" s="107"/>
      <c r="Q454" s="107"/>
      <c r="R454" s="107"/>
      <c r="S454" s="107"/>
      <c r="T454" s="107"/>
    </row>
    <row r="455" spans="1:20" s="80" customFormat="1" ht="12" customHeight="1">
      <c r="B455" s="21"/>
      <c r="C455" s="107"/>
      <c r="D455" s="107"/>
      <c r="E455" s="193" t="s">
        <v>509</v>
      </c>
      <c r="F455" s="193"/>
      <c r="G455" s="193"/>
      <c r="H455" s="193"/>
      <c r="I455" s="193"/>
      <c r="J455" s="254">
        <v>-3659282.29</v>
      </c>
      <c r="K455" s="230"/>
      <c r="L455" s="231"/>
      <c r="M455" s="254">
        <v>-3659282.29</v>
      </c>
      <c r="N455" s="230"/>
      <c r="O455" s="231"/>
      <c r="P455" s="107"/>
      <c r="Q455" s="107"/>
      <c r="R455" s="107"/>
      <c r="S455" s="107"/>
      <c r="T455" s="107"/>
    </row>
    <row r="456" spans="1:20" s="80" customFormat="1" ht="12" customHeight="1">
      <c r="B456" s="21"/>
      <c r="C456" s="107"/>
      <c r="D456" s="107"/>
      <c r="E456" s="193" t="s">
        <v>510</v>
      </c>
      <c r="F456" s="193"/>
      <c r="G456" s="193"/>
      <c r="H456" s="193"/>
      <c r="I456" s="193"/>
      <c r="J456" s="254">
        <v>17642620.120000001</v>
      </c>
      <c r="K456" s="230"/>
      <c r="L456" s="231"/>
      <c r="M456" s="254">
        <v>17642620.120000001</v>
      </c>
      <c r="N456" s="230"/>
      <c r="O456" s="231"/>
      <c r="P456" s="107"/>
      <c r="Q456" s="107"/>
      <c r="R456" s="107"/>
      <c r="S456" s="107"/>
      <c r="T456" s="107"/>
    </row>
    <row r="457" spans="1:20" s="80" customFormat="1" ht="12" customHeight="1">
      <c r="B457" s="21"/>
      <c r="C457" s="107"/>
      <c r="D457" s="107"/>
      <c r="E457" s="187" t="s">
        <v>156</v>
      </c>
      <c r="F457" s="188"/>
      <c r="G457" s="188"/>
      <c r="H457" s="188"/>
      <c r="I457" s="189"/>
      <c r="J457" s="266">
        <f>SUM(J443,J444,J445,J450,J454)</f>
        <v>100520767.89</v>
      </c>
      <c r="K457" s="266"/>
      <c r="L457" s="266"/>
      <c r="M457" s="266">
        <f>SUM(M443,M444,M445,M450,M454)</f>
        <v>100520767.89</v>
      </c>
      <c r="N457" s="266"/>
      <c r="O457" s="266"/>
      <c r="P457" s="107"/>
      <c r="Q457" s="107"/>
      <c r="R457" s="107"/>
      <c r="S457" s="107"/>
      <c r="T457" s="107"/>
    </row>
    <row r="458" spans="1:20" ht="12" customHeight="1">
      <c r="B458" s="21"/>
      <c r="C458" s="69"/>
      <c r="D458" s="69"/>
      <c r="E458" s="69"/>
      <c r="F458" s="69"/>
      <c r="G458" s="69"/>
      <c r="H458" s="69"/>
      <c r="I458" s="69"/>
      <c r="J458" s="69"/>
      <c r="K458" s="69"/>
      <c r="L458" s="69"/>
      <c r="M458" s="69"/>
      <c r="N458" s="69"/>
      <c r="O458" s="107"/>
      <c r="P458" s="107"/>
      <c r="Q458" s="107"/>
      <c r="R458" s="107"/>
      <c r="S458" s="107"/>
      <c r="T458" s="107"/>
    </row>
    <row r="459" spans="1:20" ht="12" customHeight="1">
      <c r="B459" s="21"/>
      <c r="C459" s="16"/>
      <c r="D459" s="16"/>
      <c r="E459" s="16"/>
      <c r="F459" s="16"/>
      <c r="G459" s="16"/>
      <c r="H459" s="16"/>
      <c r="I459" s="16"/>
      <c r="J459" s="16"/>
      <c r="K459" s="16"/>
      <c r="L459" s="16"/>
      <c r="M459" s="16"/>
      <c r="N459" s="16"/>
      <c r="O459" s="165"/>
      <c r="P459" s="165"/>
      <c r="Q459" s="165"/>
      <c r="R459" s="165"/>
      <c r="S459" s="165"/>
      <c r="T459" s="165"/>
    </row>
    <row r="460" spans="1:20" ht="12" customHeight="1">
      <c r="A460" s="2"/>
      <c r="B460" s="23" t="s">
        <v>40</v>
      </c>
      <c r="C460" s="13" t="s">
        <v>41</v>
      </c>
    </row>
    <row r="461" spans="1:20" ht="12" customHeight="1">
      <c r="A461" s="184"/>
      <c r="B461" s="24"/>
      <c r="C461" s="2" t="s">
        <v>20</v>
      </c>
      <c r="D461" s="14"/>
      <c r="E461" s="15"/>
      <c r="F461" s="14"/>
      <c r="G461" s="15"/>
      <c r="H461" s="14"/>
      <c r="I461" s="15"/>
      <c r="J461" s="14"/>
      <c r="K461" s="15"/>
      <c r="L461" s="14"/>
      <c r="M461" s="15"/>
      <c r="N461" s="14"/>
      <c r="O461" s="161"/>
      <c r="P461" s="161"/>
      <c r="Q461" s="161"/>
      <c r="R461" s="161"/>
      <c r="S461" s="161"/>
      <c r="T461" s="161"/>
    </row>
    <row r="462" spans="1:20" s="116" customFormat="1" ht="12" customHeight="1">
      <c r="A462" s="118"/>
      <c r="B462" s="114" t="s">
        <v>61</v>
      </c>
      <c r="C462" s="301" t="s">
        <v>56</v>
      </c>
      <c r="D462" s="301"/>
      <c r="E462" s="301"/>
      <c r="F462" s="301"/>
      <c r="G462" s="301"/>
      <c r="H462" s="301"/>
      <c r="I462" s="301"/>
      <c r="J462" s="301"/>
      <c r="K462" s="301"/>
      <c r="L462" s="301"/>
      <c r="M462" s="301"/>
      <c r="N462" s="301"/>
      <c r="O462" s="301"/>
      <c r="P462" s="162"/>
      <c r="Q462" s="162"/>
      <c r="R462" s="162"/>
      <c r="S462" s="162"/>
      <c r="T462" s="162"/>
    </row>
    <row r="464" spans="1:20" ht="12" customHeight="1">
      <c r="F464" s="210" t="s">
        <v>82</v>
      </c>
      <c r="G464" s="211"/>
      <c r="H464" s="211"/>
      <c r="I464" s="212"/>
      <c r="J464" s="213">
        <v>2017</v>
      </c>
      <c r="K464" s="214"/>
      <c r="L464" s="215"/>
      <c r="M464" s="213">
        <v>2016</v>
      </c>
      <c r="N464" s="214"/>
      <c r="O464" s="215"/>
    </row>
    <row r="465" spans="1:249" s="80" customFormat="1" ht="12" customHeight="1">
      <c r="F465" s="223" t="s">
        <v>229</v>
      </c>
      <c r="G465" s="224"/>
      <c r="H465" s="224"/>
      <c r="I465" s="225"/>
      <c r="J465" s="245">
        <v>3000</v>
      </c>
      <c r="K465" s="246"/>
      <c r="L465" s="247"/>
      <c r="M465" s="245">
        <v>3000</v>
      </c>
      <c r="N465" s="246"/>
      <c r="O465" s="247"/>
    </row>
    <row r="466" spans="1:249" ht="12" customHeight="1">
      <c r="A466" s="1"/>
      <c r="F466" s="223" t="s">
        <v>230</v>
      </c>
      <c r="G466" s="224"/>
      <c r="H466" s="224"/>
      <c r="I466" s="225"/>
      <c r="J466" s="245">
        <v>516810.69</v>
      </c>
      <c r="K466" s="246"/>
      <c r="L466" s="247"/>
      <c r="M466" s="245">
        <v>1346720.35</v>
      </c>
      <c r="N466" s="246"/>
      <c r="O466" s="247"/>
    </row>
    <row r="467" spans="1:249" ht="12" customHeight="1">
      <c r="A467" s="1"/>
      <c r="F467" s="223" t="s">
        <v>511</v>
      </c>
      <c r="G467" s="224"/>
      <c r="H467" s="224"/>
      <c r="I467" s="225"/>
      <c r="J467" s="254">
        <v>0</v>
      </c>
      <c r="K467" s="246"/>
      <c r="L467" s="247"/>
      <c r="M467" s="254">
        <v>0</v>
      </c>
      <c r="N467" s="246"/>
      <c r="O467" s="247"/>
    </row>
    <row r="468" spans="1:249" ht="12" customHeight="1">
      <c r="A468" s="1"/>
      <c r="F468" s="223" t="s">
        <v>231</v>
      </c>
      <c r="G468" s="224"/>
      <c r="H468" s="224"/>
      <c r="I468" s="225"/>
      <c r="J468" s="245">
        <v>58796828.009999998</v>
      </c>
      <c r="K468" s="246"/>
      <c r="L468" s="247"/>
      <c r="M468" s="245">
        <v>60090087.390000001</v>
      </c>
      <c r="N468" s="246"/>
      <c r="O468" s="247"/>
    </row>
    <row r="469" spans="1:249" s="80" customFormat="1" ht="12" customHeight="1">
      <c r="A469" s="1"/>
      <c r="F469" s="223" t="s">
        <v>232</v>
      </c>
      <c r="G469" s="224"/>
      <c r="H469" s="224"/>
      <c r="I469" s="225"/>
      <c r="J469" s="245">
        <v>0</v>
      </c>
      <c r="K469" s="246"/>
      <c r="L469" s="247"/>
      <c r="M469" s="245">
        <v>0</v>
      </c>
      <c r="N469" s="246"/>
      <c r="O469" s="247"/>
    </row>
    <row r="470" spans="1:249" s="80" customFormat="1" ht="12" customHeight="1">
      <c r="A470" s="1"/>
      <c r="F470" s="223" t="s">
        <v>233</v>
      </c>
      <c r="G470" s="224"/>
      <c r="H470" s="224"/>
      <c r="I470" s="225"/>
      <c r="J470" s="245">
        <v>33660</v>
      </c>
      <c r="K470" s="246"/>
      <c r="L470" s="247"/>
      <c r="M470" s="245">
        <v>33660</v>
      </c>
      <c r="N470" s="246"/>
      <c r="O470" s="247"/>
    </row>
    <row r="471" spans="1:249" ht="12" customHeight="1">
      <c r="A471" s="1"/>
      <c r="F471" s="223" t="s">
        <v>234</v>
      </c>
      <c r="G471" s="224"/>
      <c r="H471" s="224"/>
      <c r="I471" s="225"/>
      <c r="J471" s="245">
        <v>0</v>
      </c>
      <c r="K471" s="246"/>
      <c r="L471" s="247"/>
      <c r="M471" s="245">
        <v>0</v>
      </c>
      <c r="N471" s="246"/>
      <c r="O471" s="247"/>
    </row>
    <row r="472" spans="1:249" ht="12" customHeight="1">
      <c r="F472" s="223" t="s">
        <v>512</v>
      </c>
      <c r="G472" s="224"/>
      <c r="H472" s="224"/>
      <c r="I472" s="225"/>
      <c r="J472" s="254">
        <v>59350298.700000003</v>
      </c>
      <c r="K472" s="246"/>
      <c r="L472" s="247"/>
      <c r="M472" s="254">
        <v>61473467.740000002</v>
      </c>
      <c r="N472" s="246"/>
      <c r="O472" s="247"/>
    </row>
    <row r="473" spans="1:249" ht="12" customHeight="1">
      <c r="F473" s="187" t="s">
        <v>513</v>
      </c>
      <c r="G473" s="188"/>
      <c r="H473" s="188"/>
      <c r="I473" s="189"/>
      <c r="J473" s="251">
        <f>SUM(J465:L471)</f>
        <v>59350298.699999996</v>
      </c>
      <c r="K473" s="252"/>
      <c r="L473" s="253"/>
      <c r="M473" s="251">
        <f>SUM(M465:O471)</f>
        <v>61473467.740000002</v>
      </c>
      <c r="N473" s="252"/>
      <c r="O473" s="253"/>
    </row>
    <row r="475" spans="1:249" s="111" customFormat="1" ht="12" customHeight="1">
      <c r="A475" s="325"/>
      <c r="B475" s="109" t="s">
        <v>60</v>
      </c>
      <c r="C475" s="312" t="s">
        <v>57</v>
      </c>
      <c r="D475" s="312"/>
      <c r="E475" s="312"/>
      <c r="F475" s="312"/>
      <c r="G475" s="312"/>
      <c r="H475" s="312"/>
      <c r="I475" s="312"/>
      <c r="J475" s="312"/>
      <c r="K475" s="312"/>
      <c r="L475" s="312"/>
      <c r="M475" s="312"/>
      <c r="N475" s="312"/>
      <c r="O475" s="312"/>
      <c r="P475" s="134"/>
      <c r="Q475" s="134"/>
      <c r="R475" s="134"/>
      <c r="S475" s="134"/>
      <c r="T475" s="134"/>
      <c r="U475" s="125"/>
      <c r="V475" s="125"/>
      <c r="W475" s="125"/>
      <c r="X475" s="125"/>
      <c r="Y475" s="125"/>
      <c r="Z475" s="125"/>
      <c r="AA475" s="125"/>
      <c r="AB475" s="125"/>
      <c r="AC475" s="125"/>
      <c r="AD475" s="125"/>
      <c r="AE475" s="125"/>
      <c r="AF475" s="125"/>
      <c r="AG475" s="125"/>
      <c r="AH475" s="125"/>
      <c r="AI475" s="125"/>
      <c r="AJ475" s="125"/>
      <c r="AK475" s="125"/>
      <c r="AL475" s="125"/>
      <c r="AM475" s="125"/>
      <c r="AN475" s="125"/>
      <c r="AO475" s="125"/>
      <c r="AP475" s="125"/>
      <c r="AQ475" s="125"/>
      <c r="AR475" s="125"/>
      <c r="AS475" s="125"/>
      <c r="AT475" s="125"/>
      <c r="AU475" s="125"/>
      <c r="AV475" s="125"/>
      <c r="AW475" s="125"/>
      <c r="AX475" s="125"/>
      <c r="AY475" s="125"/>
      <c r="AZ475" s="125"/>
      <c r="BA475" s="125"/>
      <c r="BB475" s="125"/>
      <c r="BC475" s="125"/>
      <c r="BD475" s="125"/>
      <c r="BE475" s="125"/>
      <c r="BF475" s="125"/>
      <c r="BG475" s="125"/>
      <c r="BH475" s="125"/>
      <c r="BI475" s="125"/>
      <c r="BJ475" s="125"/>
      <c r="BK475" s="125"/>
      <c r="BL475" s="125"/>
      <c r="BM475" s="125"/>
      <c r="BN475" s="125"/>
      <c r="BO475" s="125"/>
      <c r="BP475" s="125"/>
      <c r="BQ475" s="125"/>
      <c r="BR475" s="125"/>
      <c r="BS475" s="125"/>
      <c r="BT475" s="125"/>
      <c r="BU475" s="125"/>
      <c r="BV475" s="125"/>
      <c r="BW475" s="125"/>
      <c r="BX475" s="125"/>
      <c r="BY475" s="125"/>
      <c r="BZ475" s="125"/>
      <c r="CA475" s="125"/>
      <c r="CB475" s="125"/>
      <c r="CC475" s="125"/>
      <c r="CD475" s="125"/>
      <c r="CE475" s="125"/>
      <c r="CF475" s="125"/>
      <c r="CG475" s="125"/>
      <c r="CH475" s="125"/>
      <c r="CI475" s="125"/>
      <c r="CJ475" s="125"/>
      <c r="CK475" s="125"/>
      <c r="CL475" s="125"/>
      <c r="CM475" s="125"/>
      <c r="CN475" s="125"/>
      <c r="CO475" s="125"/>
      <c r="CP475" s="125"/>
      <c r="CQ475" s="125"/>
      <c r="CR475" s="125"/>
      <c r="CS475" s="125"/>
      <c r="CT475" s="125"/>
      <c r="CU475" s="125"/>
      <c r="CV475" s="125"/>
      <c r="CW475" s="125"/>
      <c r="CX475" s="125"/>
      <c r="CY475" s="125"/>
      <c r="CZ475" s="125"/>
      <c r="DA475" s="125"/>
      <c r="DB475" s="125"/>
      <c r="DC475" s="125"/>
      <c r="DD475" s="125"/>
      <c r="DE475" s="125"/>
      <c r="DF475" s="125"/>
      <c r="DG475" s="125"/>
      <c r="DH475" s="125"/>
      <c r="DI475" s="125"/>
      <c r="DJ475" s="125"/>
      <c r="DK475" s="125"/>
      <c r="DL475" s="125"/>
      <c r="DM475" s="125"/>
      <c r="DN475" s="125"/>
      <c r="DO475" s="125"/>
      <c r="DP475" s="125"/>
      <c r="DQ475" s="125"/>
      <c r="DR475" s="125"/>
      <c r="DS475" s="125"/>
      <c r="DT475" s="125"/>
      <c r="DU475" s="125"/>
      <c r="DV475" s="125"/>
      <c r="DW475" s="125"/>
      <c r="DX475" s="125"/>
      <c r="DY475" s="125"/>
      <c r="DZ475" s="125"/>
      <c r="EA475" s="125"/>
      <c r="EB475" s="125"/>
      <c r="EC475" s="125"/>
      <c r="ED475" s="125"/>
      <c r="EE475" s="125"/>
      <c r="EF475" s="125"/>
      <c r="EG475" s="125"/>
      <c r="EH475" s="125"/>
      <c r="EI475" s="125"/>
      <c r="EJ475" s="125"/>
      <c r="EK475" s="125"/>
      <c r="EL475" s="125"/>
      <c r="EM475" s="125"/>
      <c r="EN475" s="125"/>
      <c r="EO475" s="125"/>
      <c r="EP475" s="125"/>
      <c r="EQ475" s="125"/>
      <c r="ER475" s="125"/>
      <c r="ES475" s="125"/>
      <c r="ET475" s="125"/>
      <c r="EU475" s="125"/>
      <c r="EV475" s="125"/>
      <c r="EW475" s="125"/>
      <c r="EX475" s="125"/>
      <c r="EY475" s="125"/>
      <c r="EZ475" s="125"/>
      <c r="FA475" s="125"/>
      <c r="FB475" s="125"/>
      <c r="FC475" s="125"/>
      <c r="FD475" s="125"/>
      <c r="FE475" s="125"/>
      <c r="FF475" s="125"/>
      <c r="FG475" s="125"/>
      <c r="FH475" s="125"/>
      <c r="FI475" s="125"/>
      <c r="FJ475" s="125"/>
      <c r="FK475" s="125"/>
      <c r="FL475" s="125"/>
      <c r="FM475" s="125"/>
      <c r="FN475" s="125"/>
      <c r="FO475" s="125"/>
      <c r="FP475" s="125"/>
      <c r="FQ475" s="125"/>
      <c r="FR475" s="125"/>
      <c r="FS475" s="125"/>
      <c r="FT475" s="125"/>
      <c r="FU475" s="125"/>
      <c r="FV475" s="125"/>
      <c r="FW475" s="125"/>
      <c r="FX475" s="125"/>
      <c r="FY475" s="125"/>
      <c r="FZ475" s="125"/>
      <c r="GA475" s="125"/>
      <c r="GB475" s="125"/>
      <c r="GC475" s="125"/>
      <c r="GD475" s="125"/>
      <c r="GE475" s="125"/>
      <c r="GF475" s="125"/>
      <c r="GG475" s="125"/>
      <c r="GH475" s="125"/>
      <c r="GI475" s="125"/>
      <c r="GJ475" s="125"/>
      <c r="GK475" s="125"/>
      <c r="GL475" s="125"/>
      <c r="GM475" s="125"/>
      <c r="GN475" s="125"/>
      <c r="GO475" s="125"/>
      <c r="GP475" s="125"/>
      <c r="GQ475" s="125"/>
      <c r="GR475" s="125"/>
      <c r="GS475" s="125"/>
      <c r="GT475" s="125"/>
      <c r="GU475" s="125"/>
      <c r="GV475" s="125"/>
      <c r="GW475" s="125"/>
      <c r="GX475" s="125"/>
      <c r="GY475" s="125"/>
      <c r="GZ475" s="125"/>
      <c r="HA475" s="125"/>
      <c r="HB475" s="125"/>
      <c r="HC475" s="125"/>
      <c r="HD475" s="125"/>
      <c r="HE475" s="125"/>
      <c r="HF475" s="125"/>
      <c r="HG475" s="125"/>
      <c r="HH475" s="125"/>
      <c r="HI475" s="125"/>
      <c r="HJ475" s="125"/>
      <c r="HK475" s="125"/>
      <c r="HL475" s="125"/>
      <c r="HM475" s="125"/>
      <c r="HN475" s="125"/>
      <c r="HO475" s="125"/>
      <c r="HP475" s="125"/>
      <c r="HQ475" s="125"/>
      <c r="HR475" s="125"/>
      <c r="HS475" s="125"/>
      <c r="HT475" s="125"/>
      <c r="HU475" s="125"/>
      <c r="HV475" s="125"/>
      <c r="HW475" s="125"/>
      <c r="HX475" s="125"/>
      <c r="HY475" s="125"/>
      <c r="HZ475" s="125"/>
      <c r="IA475" s="125"/>
      <c r="IB475" s="125"/>
      <c r="IC475" s="125"/>
      <c r="ID475" s="125"/>
      <c r="IE475" s="125"/>
      <c r="IF475" s="125"/>
      <c r="IG475" s="125"/>
      <c r="IH475" s="125"/>
      <c r="II475" s="125"/>
      <c r="IJ475" s="125"/>
      <c r="IK475" s="125"/>
      <c r="IL475" s="125"/>
      <c r="IM475" s="125"/>
      <c r="IN475" s="125"/>
      <c r="IO475" s="125"/>
    </row>
    <row r="476" spans="1:249" s="111" customFormat="1" ht="12" customHeight="1">
      <c r="A476" s="125"/>
      <c r="B476" s="110"/>
      <c r="C476" s="312"/>
      <c r="D476" s="312"/>
      <c r="E476" s="312"/>
      <c r="F476" s="312"/>
      <c r="G476" s="312"/>
      <c r="H476" s="312"/>
      <c r="I476" s="312"/>
      <c r="J476" s="312"/>
      <c r="K476" s="312"/>
      <c r="L476" s="312"/>
      <c r="M476" s="312"/>
      <c r="N476" s="312"/>
      <c r="O476" s="312"/>
      <c r="P476" s="134"/>
      <c r="Q476" s="134"/>
      <c r="R476" s="134"/>
      <c r="S476" s="134"/>
      <c r="T476" s="134"/>
      <c r="U476" s="125"/>
      <c r="V476" s="125"/>
      <c r="W476" s="125"/>
      <c r="X476" s="125"/>
      <c r="Y476" s="125"/>
      <c r="Z476" s="125"/>
      <c r="AA476" s="125"/>
      <c r="AB476" s="125"/>
      <c r="AC476" s="125"/>
      <c r="AD476" s="125"/>
      <c r="AE476" s="125"/>
      <c r="AF476" s="125"/>
      <c r="AG476" s="125"/>
      <c r="AH476" s="125"/>
      <c r="AI476" s="125"/>
      <c r="AJ476" s="125"/>
      <c r="AK476" s="125"/>
      <c r="AL476" s="125"/>
      <c r="AM476" s="125"/>
      <c r="AN476" s="125"/>
      <c r="AO476" s="125"/>
      <c r="AP476" s="125"/>
      <c r="AQ476" s="125"/>
      <c r="AR476" s="125"/>
      <c r="AS476" s="125"/>
      <c r="AT476" s="125"/>
      <c r="AU476" s="125"/>
      <c r="AV476" s="125"/>
      <c r="AW476" s="125"/>
      <c r="AX476" s="125"/>
      <c r="AY476" s="125"/>
      <c r="AZ476" s="125"/>
      <c r="BA476" s="125"/>
      <c r="BB476" s="125"/>
      <c r="BC476" s="125"/>
      <c r="BD476" s="125"/>
      <c r="BE476" s="125"/>
      <c r="BF476" s="125"/>
      <c r="BG476" s="125"/>
      <c r="BH476" s="125"/>
      <c r="BI476" s="125"/>
      <c r="BJ476" s="125"/>
      <c r="BK476" s="125"/>
      <c r="BL476" s="125"/>
      <c r="BM476" s="125"/>
      <c r="BN476" s="125"/>
      <c r="BO476" s="125"/>
      <c r="BP476" s="125"/>
      <c r="BQ476" s="125"/>
      <c r="BR476" s="125"/>
      <c r="BS476" s="125"/>
      <c r="BT476" s="125"/>
      <c r="BU476" s="125"/>
      <c r="BV476" s="125"/>
      <c r="BW476" s="125"/>
      <c r="BX476" s="125"/>
      <c r="BY476" s="125"/>
      <c r="BZ476" s="125"/>
      <c r="CA476" s="125"/>
      <c r="CB476" s="125"/>
      <c r="CC476" s="125"/>
      <c r="CD476" s="125"/>
      <c r="CE476" s="125"/>
      <c r="CF476" s="125"/>
      <c r="CG476" s="125"/>
      <c r="CH476" s="125"/>
      <c r="CI476" s="125"/>
      <c r="CJ476" s="125"/>
      <c r="CK476" s="125"/>
      <c r="CL476" s="125"/>
      <c r="CM476" s="125"/>
      <c r="CN476" s="125"/>
      <c r="CO476" s="125"/>
      <c r="CP476" s="125"/>
      <c r="CQ476" s="125"/>
      <c r="CR476" s="125"/>
      <c r="CS476" s="125"/>
      <c r="CT476" s="125"/>
      <c r="CU476" s="125"/>
      <c r="CV476" s="125"/>
      <c r="CW476" s="125"/>
      <c r="CX476" s="125"/>
      <c r="CY476" s="125"/>
      <c r="CZ476" s="125"/>
      <c r="DA476" s="125"/>
      <c r="DB476" s="125"/>
      <c r="DC476" s="125"/>
      <c r="DD476" s="125"/>
      <c r="DE476" s="125"/>
      <c r="DF476" s="125"/>
      <c r="DG476" s="125"/>
      <c r="DH476" s="125"/>
      <c r="DI476" s="125"/>
      <c r="DJ476" s="125"/>
      <c r="DK476" s="125"/>
      <c r="DL476" s="125"/>
      <c r="DM476" s="125"/>
      <c r="DN476" s="125"/>
      <c r="DO476" s="125"/>
      <c r="DP476" s="125"/>
      <c r="DQ476" s="125"/>
      <c r="DR476" s="125"/>
      <c r="DS476" s="125"/>
      <c r="DT476" s="125"/>
      <c r="DU476" s="125"/>
      <c r="DV476" s="125"/>
      <c r="DW476" s="125"/>
      <c r="DX476" s="125"/>
      <c r="DY476" s="125"/>
      <c r="DZ476" s="125"/>
      <c r="EA476" s="125"/>
      <c r="EB476" s="125"/>
      <c r="EC476" s="125"/>
      <c r="ED476" s="125"/>
      <c r="EE476" s="125"/>
      <c r="EF476" s="125"/>
      <c r="EG476" s="125"/>
      <c r="EH476" s="125"/>
      <c r="EI476" s="125"/>
      <c r="EJ476" s="125"/>
      <c r="EK476" s="125"/>
      <c r="EL476" s="125"/>
      <c r="EM476" s="125"/>
      <c r="EN476" s="125"/>
      <c r="EO476" s="125"/>
      <c r="EP476" s="125"/>
      <c r="EQ476" s="125"/>
      <c r="ER476" s="125"/>
      <c r="ES476" s="125"/>
      <c r="ET476" s="125"/>
      <c r="EU476" s="125"/>
      <c r="EV476" s="125"/>
      <c r="EW476" s="125"/>
      <c r="EX476" s="125"/>
      <c r="EY476" s="125"/>
      <c r="EZ476" s="125"/>
      <c r="FA476" s="125"/>
      <c r="FB476" s="125"/>
      <c r="FC476" s="125"/>
      <c r="FD476" s="125"/>
      <c r="FE476" s="125"/>
      <c r="FF476" s="125"/>
      <c r="FG476" s="125"/>
      <c r="FH476" s="125"/>
      <c r="FI476" s="125"/>
      <c r="FJ476" s="125"/>
      <c r="FK476" s="125"/>
      <c r="FL476" s="125"/>
      <c r="FM476" s="125"/>
      <c r="FN476" s="125"/>
      <c r="FO476" s="125"/>
      <c r="FP476" s="125"/>
      <c r="FQ476" s="125"/>
      <c r="FR476" s="125"/>
      <c r="FS476" s="125"/>
      <c r="FT476" s="125"/>
      <c r="FU476" s="125"/>
      <c r="FV476" s="125"/>
      <c r="FW476" s="125"/>
      <c r="FX476" s="125"/>
      <c r="FY476" s="125"/>
      <c r="FZ476" s="125"/>
      <c r="GA476" s="125"/>
      <c r="GB476" s="125"/>
      <c r="GC476" s="125"/>
      <c r="GD476" s="125"/>
      <c r="GE476" s="125"/>
      <c r="GF476" s="125"/>
      <c r="GG476" s="125"/>
      <c r="GH476" s="125"/>
      <c r="GI476" s="125"/>
      <c r="GJ476" s="125"/>
      <c r="GK476" s="125"/>
      <c r="GL476" s="125"/>
      <c r="GM476" s="125"/>
      <c r="GN476" s="125"/>
      <c r="GO476" s="125"/>
      <c r="GP476" s="125"/>
      <c r="GQ476" s="125"/>
      <c r="GR476" s="125"/>
      <c r="GS476" s="125"/>
      <c r="GT476" s="125"/>
      <c r="GU476" s="125"/>
      <c r="GV476" s="125"/>
      <c r="GW476" s="125"/>
      <c r="GX476" s="125"/>
      <c r="GY476" s="125"/>
      <c r="GZ476" s="125"/>
      <c r="HA476" s="125"/>
      <c r="HB476" s="125"/>
      <c r="HC476" s="125"/>
      <c r="HD476" s="125"/>
      <c r="HE476" s="125"/>
      <c r="HF476" s="125"/>
      <c r="HG476" s="125"/>
      <c r="HH476" s="125"/>
      <c r="HI476" s="125"/>
      <c r="HJ476" s="125"/>
      <c r="HK476" s="125"/>
      <c r="HL476" s="125"/>
      <c r="HM476" s="125"/>
      <c r="HN476" s="125"/>
      <c r="HO476" s="125"/>
      <c r="HP476" s="125"/>
      <c r="HQ476" s="125"/>
      <c r="HR476" s="125"/>
      <c r="HS476" s="125"/>
      <c r="HT476" s="125"/>
      <c r="HU476" s="125"/>
      <c r="HV476" s="125"/>
      <c r="HW476" s="125"/>
      <c r="HX476" s="125"/>
      <c r="HY476" s="125"/>
      <c r="HZ476" s="125"/>
      <c r="IA476" s="125"/>
      <c r="IB476" s="125"/>
      <c r="IC476" s="125"/>
      <c r="ID476" s="125"/>
      <c r="IE476" s="125"/>
      <c r="IF476" s="125"/>
      <c r="IG476" s="125"/>
      <c r="IH476" s="125"/>
      <c r="II476" s="125"/>
      <c r="IJ476" s="125"/>
      <c r="IK476" s="125"/>
      <c r="IL476" s="125"/>
      <c r="IM476" s="125"/>
      <c r="IN476" s="125"/>
      <c r="IO476" s="125"/>
    </row>
    <row r="477" spans="1:249" ht="12" customHeight="1">
      <c r="A477" s="1"/>
      <c r="B477" s="22"/>
      <c r="C477" s="12"/>
      <c r="D477" s="12"/>
      <c r="E477" s="12"/>
      <c r="F477" s="12"/>
      <c r="G477" s="12"/>
      <c r="H477" s="12"/>
      <c r="I477" s="12"/>
      <c r="J477" s="12"/>
      <c r="K477" s="12"/>
      <c r="L477" s="12"/>
      <c r="M477" s="12"/>
      <c r="N477" s="12"/>
      <c r="O477" s="166"/>
      <c r="P477" s="166"/>
      <c r="Q477" s="166"/>
      <c r="R477" s="166"/>
      <c r="S477" s="166"/>
      <c r="T477" s="166"/>
    </row>
    <row r="478" spans="1:249" s="80" customFormat="1" ht="12" customHeight="1">
      <c r="A478" s="1"/>
      <c r="B478" s="75"/>
      <c r="C478" s="74"/>
      <c r="D478" s="74"/>
      <c r="E478" s="74"/>
      <c r="F478" s="74"/>
      <c r="G478" s="74"/>
      <c r="H478" s="74"/>
      <c r="I478" s="74"/>
      <c r="J478" s="74"/>
      <c r="K478" s="74"/>
      <c r="L478" s="74"/>
      <c r="M478" s="74"/>
      <c r="N478" s="74"/>
      <c r="O478" s="166"/>
      <c r="P478" s="166"/>
      <c r="Q478" s="166"/>
      <c r="R478" s="166"/>
      <c r="S478" s="166"/>
      <c r="T478" s="166"/>
    </row>
    <row r="479" spans="1:249" s="80" customFormat="1" ht="12" customHeight="1">
      <c r="A479" s="1"/>
      <c r="B479" s="75"/>
      <c r="C479" s="74"/>
      <c r="D479" s="74"/>
      <c r="E479" s="203" t="s">
        <v>111</v>
      </c>
      <c r="F479" s="203"/>
      <c r="G479" s="203"/>
      <c r="H479" s="203"/>
      <c r="I479" s="203"/>
      <c r="J479" s="213">
        <v>2017</v>
      </c>
      <c r="K479" s="214"/>
      <c r="L479" s="215"/>
      <c r="M479" s="204">
        <v>2016</v>
      </c>
      <c r="N479" s="204"/>
      <c r="O479" s="204"/>
      <c r="P479" s="166"/>
      <c r="Q479" s="166"/>
      <c r="R479" s="166"/>
      <c r="S479" s="166"/>
      <c r="T479" s="166"/>
    </row>
    <row r="480" spans="1:249" s="80" customFormat="1" ht="12" customHeight="1">
      <c r="A480" s="1"/>
      <c r="B480" s="75"/>
      <c r="C480" s="74"/>
      <c r="D480" s="74"/>
      <c r="E480" s="193" t="s">
        <v>248</v>
      </c>
      <c r="F480" s="193"/>
      <c r="G480" s="193"/>
      <c r="H480" s="193"/>
      <c r="I480" s="193"/>
      <c r="J480" s="229">
        <v>18060294.850000001</v>
      </c>
      <c r="K480" s="230"/>
      <c r="L480" s="231"/>
      <c r="M480" s="229">
        <v>18060294.850000001</v>
      </c>
      <c r="N480" s="230"/>
      <c r="O480" s="231"/>
      <c r="P480" s="166"/>
      <c r="Q480" s="166"/>
      <c r="R480" s="166"/>
      <c r="S480" s="166"/>
      <c r="T480" s="166"/>
    </row>
    <row r="481" spans="1:20" s="80" customFormat="1" ht="12" customHeight="1">
      <c r="A481" s="1"/>
      <c r="B481" s="75"/>
      <c r="C481" s="74"/>
      <c r="D481" s="74"/>
      <c r="E481" s="193" t="s">
        <v>249</v>
      </c>
      <c r="F481" s="193"/>
      <c r="G481" s="193"/>
      <c r="H481" s="193"/>
      <c r="I481" s="193"/>
      <c r="J481" s="229">
        <v>545319.6</v>
      </c>
      <c r="K481" s="230"/>
      <c r="L481" s="231"/>
      <c r="M481" s="229">
        <v>545319.6</v>
      </c>
      <c r="N481" s="230"/>
      <c r="O481" s="231"/>
      <c r="P481" s="166"/>
      <c r="Q481" s="166"/>
      <c r="R481" s="166"/>
      <c r="S481" s="166"/>
      <c r="T481" s="166"/>
    </row>
    <row r="482" spans="1:20" s="80" customFormat="1" ht="12" customHeight="1">
      <c r="A482" s="1"/>
      <c r="B482" s="75"/>
      <c r="C482" s="130"/>
      <c r="D482" s="130"/>
      <c r="E482" s="193" t="s">
        <v>250</v>
      </c>
      <c r="F482" s="193"/>
      <c r="G482" s="193"/>
      <c r="H482" s="193"/>
      <c r="I482" s="193"/>
      <c r="J482" s="229">
        <v>0</v>
      </c>
      <c r="K482" s="230"/>
      <c r="L482" s="231"/>
      <c r="M482" s="229">
        <v>0</v>
      </c>
      <c r="N482" s="230"/>
      <c r="O482" s="231"/>
      <c r="P482" s="166"/>
      <c r="Q482" s="166"/>
      <c r="R482" s="166"/>
      <c r="S482" s="166"/>
      <c r="T482" s="166"/>
    </row>
    <row r="483" spans="1:20" s="80" customFormat="1" ht="12" customHeight="1">
      <c r="A483" s="1"/>
      <c r="B483" s="75"/>
      <c r="C483" s="130"/>
      <c r="D483" s="130"/>
      <c r="E483" s="193" t="s">
        <v>251</v>
      </c>
      <c r="F483" s="193"/>
      <c r="G483" s="193"/>
      <c r="H483" s="193"/>
      <c r="I483" s="193"/>
      <c r="J483" s="229">
        <v>15246262</v>
      </c>
      <c r="K483" s="230"/>
      <c r="L483" s="231"/>
      <c r="M483" s="229">
        <v>15246262</v>
      </c>
      <c r="N483" s="230"/>
      <c r="O483" s="231"/>
      <c r="P483" s="166"/>
      <c r="Q483" s="166"/>
      <c r="R483" s="166"/>
      <c r="S483" s="166"/>
      <c r="T483" s="166"/>
    </row>
    <row r="484" spans="1:20" s="80" customFormat="1" ht="12" customHeight="1">
      <c r="A484" s="1"/>
      <c r="B484" s="75"/>
      <c r="C484" s="130"/>
      <c r="D484" s="130"/>
      <c r="E484" s="193" t="s">
        <v>252</v>
      </c>
      <c r="F484" s="193"/>
      <c r="G484" s="193"/>
      <c r="H484" s="193"/>
      <c r="I484" s="193"/>
      <c r="J484" s="229">
        <v>0</v>
      </c>
      <c r="K484" s="230"/>
      <c r="L484" s="231"/>
      <c r="M484" s="229">
        <v>0</v>
      </c>
      <c r="N484" s="230"/>
      <c r="O484" s="231"/>
      <c r="P484" s="166"/>
      <c r="Q484" s="166"/>
      <c r="R484" s="166"/>
      <c r="S484" s="166"/>
      <c r="T484" s="166"/>
    </row>
    <row r="485" spans="1:20" s="80" customFormat="1" ht="12" customHeight="1">
      <c r="A485" s="1"/>
      <c r="B485" s="75"/>
      <c r="C485" s="130"/>
      <c r="D485" s="130"/>
      <c r="E485" s="193" t="s">
        <v>253</v>
      </c>
      <c r="F485" s="193"/>
      <c r="G485" s="193"/>
      <c r="H485" s="193"/>
      <c r="I485" s="193"/>
      <c r="J485" s="229">
        <v>0</v>
      </c>
      <c r="K485" s="230"/>
      <c r="L485" s="231"/>
      <c r="M485" s="229">
        <v>0</v>
      </c>
      <c r="N485" s="230"/>
      <c r="O485" s="231"/>
      <c r="P485" s="166"/>
      <c r="Q485" s="166"/>
      <c r="R485" s="166"/>
      <c r="S485" s="166"/>
      <c r="T485" s="166"/>
    </row>
    <row r="486" spans="1:20" s="80" customFormat="1" ht="12" customHeight="1">
      <c r="A486" s="1"/>
      <c r="B486" s="75"/>
      <c r="C486" s="130"/>
      <c r="D486" s="130"/>
      <c r="E486" s="193" t="s">
        <v>254</v>
      </c>
      <c r="F486" s="193"/>
      <c r="G486" s="193"/>
      <c r="H486" s="193"/>
      <c r="I486" s="193"/>
      <c r="J486" s="229">
        <v>2268713.25</v>
      </c>
      <c r="K486" s="230"/>
      <c r="L486" s="231"/>
      <c r="M486" s="229">
        <v>2268713.25</v>
      </c>
      <c r="N486" s="230"/>
      <c r="O486" s="231"/>
      <c r="P486" s="166"/>
      <c r="Q486" s="166"/>
      <c r="R486" s="166"/>
      <c r="S486" s="166"/>
      <c r="T486" s="166"/>
    </row>
    <row r="487" spans="1:20" s="80" customFormat="1" ht="12" customHeight="1">
      <c r="A487" s="1"/>
      <c r="B487" s="75"/>
      <c r="C487" s="130"/>
      <c r="D487" s="130"/>
      <c r="E487" s="193" t="s">
        <v>255</v>
      </c>
      <c r="F487" s="193"/>
      <c r="G487" s="193"/>
      <c r="H487" s="193"/>
      <c r="I487" s="193"/>
      <c r="J487" s="229">
        <v>0</v>
      </c>
      <c r="K487" s="230"/>
      <c r="L487" s="231"/>
      <c r="M487" s="229">
        <v>0</v>
      </c>
      <c r="N487" s="230"/>
      <c r="O487" s="231"/>
      <c r="P487" s="166"/>
      <c r="Q487" s="166"/>
      <c r="R487" s="166"/>
      <c r="S487" s="166"/>
      <c r="T487" s="166"/>
    </row>
    <row r="488" spans="1:20" s="80" customFormat="1" ht="12" customHeight="1">
      <c r="A488" s="1"/>
      <c r="B488" s="75"/>
      <c r="C488" s="130"/>
      <c r="D488" s="130"/>
      <c r="E488" s="193" t="s">
        <v>256</v>
      </c>
      <c r="F488" s="193"/>
      <c r="G488" s="193"/>
      <c r="H488" s="193"/>
      <c r="I488" s="193"/>
      <c r="J488" s="229">
        <v>18087327.059999999</v>
      </c>
      <c r="K488" s="230"/>
      <c r="L488" s="231"/>
      <c r="M488" s="229">
        <v>18009084.809999999</v>
      </c>
      <c r="N488" s="230"/>
      <c r="O488" s="231"/>
      <c r="P488" s="166"/>
      <c r="Q488" s="166"/>
      <c r="R488" s="166"/>
      <c r="S488" s="166"/>
      <c r="T488" s="166"/>
    </row>
    <row r="489" spans="1:20" s="80" customFormat="1" ht="12" customHeight="1">
      <c r="A489" s="1"/>
      <c r="B489" s="75"/>
      <c r="C489" s="130"/>
      <c r="D489" s="130"/>
      <c r="E489" s="193" t="s">
        <v>257</v>
      </c>
      <c r="F489" s="193"/>
      <c r="G489" s="193"/>
      <c r="H489" s="193"/>
      <c r="I489" s="193"/>
      <c r="J489" s="229">
        <v>668975.21</v>
      </c>
      <c r="K489" s="230"/>
      <c r="L489" s="231"/>
      <c r="M489" s="229">
        <v>590732.96</v>
      </c>
      <c r="N489" s="230"/>
      <c r="O489" s="231"/>
      <c r="P489" s="166"/>
      <c r="Q489" s="166"/>
      <c r="R489" s="166"/>
      <c r="S489" s="166"/>
      <c r="T489" s="166"/>
    </row>
    <row r="490" spans="1:20" s="80" customFormat="1" ht="12" customHeight="1">
      <c r="A490" s="1"/>
      <c r="B490" s="75"/>
      <c r="C490" s="130"/>
      <c r="D490" s="130"/>
      <c r="E490" s="193" t="s">
        <v>258</v>
      </c>
      <c r="F490" s="193"/>
      <c r="G490" s="193"/>
      <c r="H490" s="193"/>
      <c r="I490" s="193"/>
      <c r="J490" s="229">
        <v>0</v>
      </c>
      <c r="K490" s="230"/>
      <c r="L490" s="231"/>
      <c r="M490" s="229">
        <v>0</v>
      </c>
      <c r="N490" s="230"/>
      <c r="O490" s="231"/>
      <c r="P490" s="166"/>
      <c r="Q490" s="166"/>
      <c r="R490" s="166"/>
      <c r="S490" s="166"/>
      <c r="T490" s="166"/>
    </row>
    <row r="491" spans="1:20" s="80" customFormat="1" ht="12" customHeight="1">
      <c r="A491" s="1"/>
      <c r="B491" s="75"/>
      <c r="C491" s="130"/>
      <c r="D491" s="130"/>
      <c r="E491" s="193" t="s">
        <v>259</v>
      </c>
      <c r="F491" s="193"/>
      <c r="G491" s="193"/>
      <c r="H491" s="193"/>
      <c r="I491" s="193"/>
      <c r="J491" s="229">
        <v>304931.03000000003</v>
      </c>
      <c r="K491" s="230"/>
      <c r="L491" s="231"/>
      <c r="M491" s="229">
        <v>304931.03000000003</v>
      </c>
      <c r="N491" s="230"/>
      <c r="O491" s="231"/>
      <c r="P491" s="166"/>
      <c r="Q491" s="166"/>
      <c r="R491" s="166"/>
      <c r="S491" s="166"/>
      <c r="T491" s="166"/>
    </row>
    <row r="492" spans="1:20" s="80" customFormat="1" ht="12" customHeight="1">
      <c r="A492" s="1"/>
      <c r="B492" s="75"/>
      <c r="C492" s="74"/>
      <c r="D492" s="74"/>
      <c r="E492" s="193" t="s">
        <v>260</v>
      </c>
      <c r="F492" s="193"/>
      <c r="G492" s="193"/>
      <c r="H492" s="193"/>
      <c r="I492" s="193"/>
      <c r="J492" s="229">
        <v>6521740.3099999996</v>
      </c>
      <c r="K492" s="230"/>
      <c r="L492" s="231"/>
      <c r="M492" s="229">
        <v>6521740.3099999996</v>
      </c>
      <c r="N492" s="230"/>
      <c r="O492" s="231"/>
      <c r="P492" s="166"/>
      <c r="Q492" s="166"/>
      <c r="R492" s="166"/>
      <c r="S492" s="166"/>
      <c r="T492" s="166"/>
    </row>
    <row r="493" spans="1:20" s="80" customFormat="1" ht="12" customHeight="1">
      <c r="A493" s="1"/>
      <c r="B493" s="75"/>
      <c r="C493" s="74"/>
      <c r="D493" s="74"/>
      <c r="E493" s="193" t="s">
        <v>261</v>
      </c>
      <c r="F493" s="193"/>
      <c r="G493" s="193"/>
      <c r="H493" s="193"/>
      <c r="I493" s="193"/>
      <c r="J493" s="229">
        <v>0</v>
      </c>
      <c r="K493" s="230"/>
      <c r="L493" s="231"/>
      <c r="M493" s="229">
        <v>0</v>
      </c>
      <c r="N493" s="230"/>
      <c r="O493" s="231"/>
      <c r="P493" s="166"/>
      <c r="Q493" s="166"/>
      <c r="R493" s="166"/>
      <c r="S493" s="166"/>
      <c r="T493" s="166"/>
    </row>
    <row r="494" spans="1:20" s="80" customFormat="1" ht="12" customHeight="1">
      <c r="A494" s="1"/>
      <c r="B494" s="75"/>
      <c r="C494" s="130"/>
      <c r="D494" s="130"/>
      <c r="E494" s="193" t="s">
        <v>262</v>
      </c>
      <c r="F494" s="193"/>
      <c r="G494" s="193"/>
      <c r="H494" s="193"/>
      <c r="I494" s="193"/>
      <c r="J494" s="229">
        <v>10591680.51</v>
      </c>
      <c r="K494" s="230"/>
      <c r="L494" s="231"/>
      <c r="M494" s="229">
        <v>10591680.51</v>
      </c>
      <c r="N494" s="230"/>
      <c r="O494" s="231"/>
      <c r="P494" s="166"/>
      <c r="Q494" s="166"/>
      <c r="R494" s="166"/>
      <c r="S494" s="166"/>
      <c r="T494" s="166"/>
    </row>
    <row r="495" spans="1:20" s="80" customFormat="1" ht="12" customHeight="1">
      <c r="A495" s="1"/>
      <c r="B495" s="75"/>
      <c r="C495" s="130"/>
      <c r="D495" s="130"/>
      <c r="E495" s="193" t="s">
        <v>263</v>
      </c>
      <c r="F495" s="193"/>
      <c r="G495" s="193"/>
      <c r="H495" s="193"/>
      <c r="I495" s="193"/>
      <c r="J495" s="229">
        <v>0</v>
      </c>
      <c r="K495" s="230"/>
      <c r="L495" s="231"/>
      <c r="M495" s="229">
        <v>0</v>
      </c>
      <c r="N495" s="230"/>
      <c r="O495" s="231"/>
      <c r="P495" s="166"/>
      <c r="Q495" s="166"/>
      <c r="R495" s="166"/>
      <c r="S495" s="166"/>
      <c r="T495" s="166"/>
    </row>
    <row r="496" spans="1:20" s="80" customFormat="1" ht="12" customHeight="1">
      <c r="A496" s="1"/>
      <c r="B496" s="75"/>
      <c r="C496" s="130"/>
      <c r="D496" s="130"/>
      <c r="E496" s="193" t="s">
        <v>264</v>
      </c>
      <c r="F496" s="193"/>
      <c r="G496" s="193"/>
      <c r="H496" s="193"/>
      <c r="I496" s="193"/>
      <c r="J496" s="229">
        <v>0</v>
      </c>
      <c r="K496" s="230"/>
      <c r="L496" s="231"/>
      <c r="M496" s="229">
        <v>0</v>
      </c>
      <c r="N496" s="230"/>
      <c r="O496" s="231"/>
      <c r="P496" s="166"/>
      <c r="Q496" s="166"/>
      <c r="R496" s="166"/>
      <c r="S496" s="166"/>
      <c r="T496" s="166"/>
    </row>
    <row r="497" spans="1:20" s="80" customFormat="1" ht="12" customHeight="1">
      <c r="A497" s="1"/>
      <c r="B497" s="75"/>
      <c r="C497" s="130"/>
      <c r="D497" s="130"/>
      <c r="E497" s="193" t="s">
        <v>265</v>
      </c>
      <c r="F497" s="193"/>
      <c r="G497" s="193"/>
      <c r="H497" s="193"/>
      <c r="I497" s="193"/>
      <c r="J497" s="229">
        <v>3330</v>
      </c>
      <c r="K497" s="230"/>
      <c r="L497" s="231"/>
      <c r="M497" s="229">
        <v>3330</v>
      </c>
      <c r="N497" s="230"/>
      <c r="O497" s="231"/>
      <c r="P497" s="166"/>
      <c r="Q497" s="166"/>
      <c r="R497" s="166"/>
      <c r="S497" s="166"/>
      <c r="T497" s="166"/>
    </row>
    <row r="498" spans="1:20" s="80" customFormat="1" ht="12" customHeight="1">
      <c r="A498" s="1"/>
      <c r="B498" s="75"/>
      <c r="C498" s="74"/>
      <c r="D498" s="74"/>
      <c r="E498" s="193" t="s">
        <v>266</v>
      </c>
      <c r="F498" s="193"/>
      <c r="G498" s="193"/>
      <c r="H498" s="193"/>
      <c r="I498" s="193"/>
      <c r="J498" s="229">
        <v>3330</v>
      </c>
      <c r="K498" s="230"/>
      <c r="L498" s="231"/>
      <c r="M498" s="229">
        <v>3330</v>
      </c>
      <c r="N498" s="230"/>
      <c r="O498" s="231"/>
      <c r="P498" s="166"/>
      <c r="Q498" s="166"/>
      <c r="R498" s="166"/>
      <c r="S498" s="166"/>
      <c r="T498" s="166"/>
    </row>
    <row r="499" spans="1:20" s="80" customFormat="1" ht="12" customHeight="1">
      <c r="A499" s="1"/>
      <c r="B499" s="75"/>
      <c r="C499" s="74"/>
      <c r="D499" s="74"/>
      <c r="E499" s="193" t="s">
        <v>267</v>
      </c>
      <c r="F499" s="193"/>
      <c r="G499" s="193"/>
      <c r="H499" s="193"/>
      <c r="I499" s="193"/>
      <c r="J499" s="229">
        <v>0</v>
      </c>
      <c r="K499" s="230"/>
      <c r="L499" s="231"/>
      <c r="M499" s="229">
        <v>0</v>
      </c>
      <c r="N499" s="230"/>
      <c r="O499" s="231"/>
      <c r="P499" s="166"/>
      <c r="Q499" s="166"/>
      <c r="R499" s="166"/>
      <c r="S499" s="166"/>
      <c r="T499" s="166"/>
    </row>
    <row r="500" spans="1:20" s="80" customFormat="1" ht="12" customHeight="1">
      <c r="A500" s="1"/>
      <c r="B500" s="75"/>
      <c r="C500" s="74"/>
      <c r="D500" s="74"/>
      <c r="E500" s="193" t="s">
        <v>268</v>
      </c>
      <c r="F500" s="193"/>
      <c r="G500" s="193"/>
      <c r="H500" s="193"/>
      <c r="I500" s="193"/>
      <c r="J500" s="229">
        <v>0</v>
      </c>
      <c r="K500" s="230"/>
      <c r="L500" s="231"/>
      <c r="M500" s="229">
        <v>0</v>
      </c>
      <c r="N500" s="230"/>
      <c r="O500" s="231"/>
      <c r="P500" s="166"/>
      <c r="Q500" s="166"/>
      <c r="R500" s="166"/>
      <c r="S500" s="166"/>
      <c r="T500" s="166"/>
    </row>
    <row r="501" spans="1:20" s="80" customFormat="1" ht="12" customHeight="1">
      <c r="A501" s="1"/>
      <c r="B501" s="75"/>
      <c r="C501" s="74"/>
      <c r="D501" s="74"/>
      <c r="E501" s="193" t="s">
        <v>269</v>
      </c>
      <c r="F501" s="193"/>
      <c r="G501" s="193"/>
      <c r="H501" s="193"/>
      <c r="I501" s="193"/>
      <c r="J501" s="229">
        <v>0</v>
      </c>
      <c r="K501" s="230"/>
      <c r="L501" s="231"/>
      <c r="M501" s="229">
        <v>0</v>
      </c>
      <c r="N501" s="230"/>
      <c r="O501" s="231"/>
      <c r="P501" s="166"/>
      <c r="Q501" s="166"/>
      <c r="R501" s="166"/>
      <c r="S501" s="166"/>
      <c r="T501" s="166"/>
    </row>
    <row r="502" spans="1:20" s="80" customFormat="1" ht="12" customHeight="1">
      <c r="A502" s="1"/>
      <c r="B502" s="75"/>
      <c r="C502" s="130"/>
      <c r="D502" s="130"/>
      <c r="E502" s="193" t="s">
        <v>270</v>
      </c>
      <c r="F502" s="193"/>
      <c r="G502" s="193"/>
      <c r="H502" s="193"/>
      <c r="I502" s="193"/>
      <c r="J502" s="229">
        <v>0</v>
      </c>
      <c r="K502" s="230"/>
      <c r="L502" s="231"/>
      <c r="M502" s="229">
        <v>0</v>
      </c>
      <c r="N502" s="230"/>
      <c r="O502" s="231"/>
      <c r="P502" s="166"/>
      <c r="Q502" s="166"/>
      <c r="R502" s="166"/>
      <c r="S502" s="166"/>
      <c r="T502" s="166"/>
    </row>
    <row r="503" spans="1:20" s="80" customFormat="1" ht="12" customHeight="1">
      <c r="A503" s="1"/>
      <c r="B503" s="75"/>
      <c r="C503" s="74"/>
      <c r="D503" s="74"/>
      <c r="E503" s="103" t="s">
        <v>154</v>
      </c>
      <c r="F503" s="104"/>
      <c r="G503" s="104"/>
      <c r="H503" s="104"/>
      <c r="I503" s="105"/>
      <c r="J503" s="266">
        <f>SUM(J481:L487,J489:L496,J498:L502)</f>
        <v>36150951.910000004</v>
      </c>
      <c r="K503" s="266"/>
      <c r="L503" s="266"/>
      <c r="M503" s="266">
        <f>SUM(M481:O487,M489:O496,M498:O502)</f>
        <v>36072709.660000004</v>
      </c>
      <c r="N503" s="266"/>
      <c r="O503" s="266"/>
      <c r="P503" s="166"/>
      <c r="Q503" s="166"/>
      <c r="R503" s="166"/>
      <c r="S503" s="166"/>
      <c r="T503" s="166"/>
    </row>
    <row r="504" spans="1:20" s="80" customFormat="1" ht="12" customHeight="1">
      <c r="A504" s="1"/>
      <c r="B504" s="75"/>
      <c r="C504" s="74"/>
      <c r="D504" s="74"/>
      <c r="E504" s="74"/>
      <c r="F504" s="74"/>
      <c r="G504" s="74"/>
      <c r="H504" s="74"/>
      <c r="I504" s="74"/>
      <c r="J504" s="74"/>
      <c r="K504" s="74"/>
      <c r="L504" s="74"/>
      <c r="M504" s="74"/>
      <c r="N504" s="74"/>
      <c r="O504" s="166"/>
      <c r="P504" s="166"/>
      <c r="Q504" s="166"/>
      <c r="R504" s="166"/>
      <c r="S504" s="166"/>
      <c r="T504" s="166"/>
    </row>
    <row r="505" spans="1:20" s="80" customFormat="1" ht="12" customHeight="1">
      <c r="A505" s="1"/>
      <c r="B505" s="75"/>
      <c r="C505" s="74"/>
      <c r="D505" s="74"/>
      <c r="E505" s="74"/>
      <c r="F505" s="74"/>
      <c r="G505" s="74"/>
      <c r="H505" s="74"/>
      <c r="I505" s="74"/>
      <c r="J505" s="74"/>
      <c r="K505" s="74"/>
      <c r="L505" s="74"/>
      <c r="M505" s="74"/>
      <c r="N505" s="74"/>
      <c r="O505" s="166"/>
      <c r="P505" s="166"/>
      <c r="Q505" s="166"/>
      <c r="R505" s="166"/>
      <c r="S505" s="166"/>
      <c r="T505" s="166"/>
    </row>
    <row r="506" spans="1:20" s="116" customFormat="1" ht="12" customHeight="1">
      <c r="B506" s="109" t="s">
        <v>63</v>
      </c>
      <c r="C506" s="301" t="s">
        <v>37</v>
      </c>
      <c r="D506" s="301"/>
      <c r="E506" s="301"/>
      <c r="F506" s="301"/>
      <c r="G506" s="301"/>
      <c r="H506" s="301"/>
      <c r="I506" s="301"/>
      <c r="J506" s="301"/>
      <c r="K506" s="301"/>
      <c r="L506" s="301"/>
      <c r="M506" s="301"/>
      <c r="N506" s="301"/>
      <c r="O506" s="301"/>
      <c r="P506" s="162"/>
      <c r="Q506" s="162"/>
      <c r="R506" s="162"/>
      <c r="S506" s="162"/>
      <c r="T506" s="162"/>
    </row>
    <row r="508" spans="1:20" s="80" customFormat="1" ht="12" customHeight="1">
      <c r="F508" s="248"/>
      <c r="G508" s="249"/>
      <c r="H508" s="249"/>
      <c r="I508" s="250"/>
      <c r="J508" s="274">
        <v>2017</v>
      </c>
      <c r="K508" s="275"/>
      <c r="L508" s="276"/>
      <c r="M508" s="273"/>
      <c r="N508" s="273"/>
      <c r="O508" s="273"/>
    </row>
    <row r="509" spans="1:20" s="80" customFormat="1" ht="12" customHeight="1">
      <c r="A509" s="106"/>
      <c r="B509" s="79"/>
      <c r="C509" s="79"/>
      <c r="F509" s="248" t="s">
        <v>32</v>
      </c>
      <c r="G509" s="249"/>
      <c r="H509" s="249"/>
      <c r="I509" s="250"/>
      <c r="J509" s="285"/>
      <c r="K509" s="286"/>
      <c r="L509" s="287"/>
      <c r="M509" s="284"/>
      <c r="N509" s="284"/>
      <c r="O509" s="284"/>
    </row>
    <row r="510" spans="1:20" s="80" customFormat="1" ht="12" customHeight="1">
      <c r="A510" s="78"/>
      <c r="B510" s="78"/>
      <c r="C510" s="78"/>
      <c r="D510" s="78"/>
      <c r="E510" s="78"/>
      <c r="F510" s="226" t="s">
        <v>463</v>
      </c>
      <c r="G510" s="227"/>
      <c r="H510" s="227"/>
      <c r="I510" s="228"/>
      <c r="J510" s="229">
        <v>0</v>
      </c>
      <c r="K510" s="230"/>
      <c r="L510" s="231"/>
      <c r="M510" s="268"/>
      <c r="N510" s="268"/>
      <c r="O510" s="268"/>
      <c r="R510" s="161"/>
      <c r="S510" s="161"/>
      <c r="T510" s="161"/>
    </row>
    <row r="511" spans="1:20" s="80" customFormat="1" ht="12" customHeight="1">
      <c r="A511" s="120"/>
      <c r="B511" s="120"/>
      <c r="C511" s="120"/>
      <c r="D511" s="120"/>
      <c r="E511" s="120"/>
      <c r="F511" s="226" t="s">
        <v>464</v>
      </c>
      <c r="G511" s="227"/>
      <c r="H511" s="227"/>
      <c r="I511" s="228"/>
      <c r="J511" s="229">
        <v>0</v>
      </c>
      <c r="K511" s="230"/>
      <c r="L511" s="231"/>
      <c r="M511" s="268"/>
      <c r="N511" s="268"/>
      <c r="O511" s="268"/>
      <c r="R511" s="161"/>
      <c r="S511" s="161"/>
      <c r="T511" s="161"/>
    </row>
    <row r="512" spans="1:20" s="80" customFormat="1" ht="12" customHeight="1">
      <c r="A512" s="132"/>
      <c r="B512" s="132"/>
      <c r="C512" s="132"/>
      <c r="D512" s="132"/>
      <c r="E512" s="132"/>
      <c r="F512" s="226" t="s">
        <v>465</v>
      </c>
      <c r="G512" s="227"/>
      <c r="H512" s="227"/>
      <c r="I512" s="228"/>
      <c r="J512" s="229">
        <v>0</v>
      </c>
      <c r="K512" s="230"/>
      <c r="L512" s="231"/>
      <c r="M512" s="136"/>
      <c r="N512" s="136"/>
      <c r="O512" s="159"/>
      <c r="R512" s="161"/>
      <c r="S512" s="161"/>
      <c r="T512" s="161"/>
    </row>
    <row r="513" spans="1:20" s="80" customFormat="1" ht="12" customHeight="1">
      <c r="A513" s="132"/>
      <c r="B513" s="132"/>
      <c r="C513" s="132"/>
      <c r="D513" s="132"/>
      <c r="E513" s="132"/>
      <c r="F513" s="226" t="s">
        <v>466</v>
      </c>
      <c r="G513" s="227"/>
      <c r="H513" s="227"/>
      <c r="I513" s="228"/>
      <c r="J513" s="229">
        <v>0</v>
      </c>
      <c r="K513" s="230"/>
      <c r="L513" s="231"/>
      <c r="M513" s="136"/>
      <c r="N513" s="136"/>
      <c r="O513" s="159"/>
      <c r="R513" s="161"/>
      <c r="S513" s="161"/>
      <c r="T513" s="161"/>
    </row>
    <row r="514" spans="1:20" s="80" customFormat="1" ht="12" customHeight="1">
      <c r="A514" s="132"/>
      <c r="B514" s="132"/>
      <c r="C514" s="132"/>
      <c r="D514" s="132"/>
      <c r="E514" s="132"/>
      <c r="F514" s="226" t="s">
        <v>467</v>
      </c>
      <c r="G514" s="227"/>
      <c r="H514" s="227"/>
      <c r="I514" s="228"/>
      <c r="J514" s="229">
        <v>0</v>
      </c>
      <c r="K514" s="230"/>
      <c r="L514" s="231"/>
      <c r="M514" s="136"/>
      <c r="N514" s="136"/>
      <c r="O514" s="159"/>
      <c r="R514" s="161"/>
      <c r="S514" s="161"/>
      <c r="T514" s="161"/>
    </row>
    <row r="515" spans="1:20" s="80" customFormat="1" ht="12" customHeight="1">
      <c r="A515" s="132"/>
      <c r="B515" s="132"/>
      <c r="C515" s="132"/>
      <c r="D515" s="132"/>
      <c r="E515" s="132"/>
      <c r="F515" s="226" t="s">
        <v>468</v>
      </c>
      <c r="G515" s="227"/>
      <c r="H515" s="227"/>
      <c r="I515" s="228"/>
      <c r="J515" s="229">
        <v>0</v>
      </c>
      <c r="K515" s="230"/>
      <c r="L515" s="231"/>
      <c r="M515" s="136"/>
      <c r="N515" s="136"/>
      <c r="O515" s="159"/>
      <c r="R515" s="161"/>
      <c r="S515" s="161"/>
      <c r="T515" s="161"/>
    </row>
    <row r="516" spans="1:20" s="80" customFormat="1" ht="12" customHeight="1">
      <c r="A516" s="132"/>
      <c r="B516" s="132"/>
      <c r="C516" s="132"/>
      <c r="D516" s="132"/>
      <c r="E516" s="132"/>
      <c r="F516" s="226" t="s">
        <v>469</v>
      </c>
      <c r="G516" s="227"/>
      <c r="H516" s="227"/>
      <c r="I516" s="228"/>
      <c r="J516" s="229">
        <v>0</v>
      </c>
      <c r="K516" s="230"/>
      <c r="L516" s="231"/>
      <c r="M516" s="136"/>
      <c r="N516" s="136"/>
      <c r="O516" s="159"/>
      <c r="R516" s="161"/>
      <c r="S516" s="161"/>
      <c r="T516" s="161"/>
    </row>
    <row r="517" spans="1:20" s="80" customFormat="1" ht="12" customHeight="1">
      <c r="A517" s="132"/>
      <c r="B517" s="132"/>
      <c r="C517" s="132"/>
      <c r="D517" s="132"/>
      <c r="E517" s="132"/>
      <c r="F517" s="226" t="s">
        <v>470</v>
      </c>
      <c r="G517" s="227"/>
      <c r="H517" s="227"/>
      <c r="I517" s="228"/>
      <c r="J517" s="229">
        <v>0</v>
      </c>
      <c r="K517" s="230"/>
      <c r="L517" s="231"/>
      <c r="M517" s="136"/>
      <c r="N517" s="136"/>
      <c r="O517" s="159"/>
      <c r="R517" s="161"/>
      <c r="S517" s="161"/>
      <c r="T517" s="161"/>
    </row>
    <row r="518" spans="1:20" s="80" customFormat="1" ht="12" customHeight="1">
      <c r="A518" s="132"/>
      <c r="B518" s="132"/>
      <c r="C518" s="132"/>
      <c r="D518" s="132"/>
      <c r="E518" s="132"/>
      <c r="F518" s="226" t="s">
        <v>471</v>
      </c>
      <c r="G518" s="227"/>
      <c r="H518" s="227"/>
      <c r="I518" s="228"/>
      <c r="J518" s="229">
        <v>0</v>
      </c>
      <c r="K518" s="230"/>
      <c r="L518" s="231"/>
      <c r="M518" s="136"/>
      <c r="N518" s="136"/>
      <c r="O518" s="159"/>
      <c r="R518" s="161"/>
      <c r="S518" s="161"/>
      <c r="T518" s="161"/>
    </row>
    <row r="519" spans="1:20" s="80" customFormat="1" ht="12" customHeight="1">
      <c r="A519" s="132"/>
      <c r="B519" s="132"/>
      <c r="C519" s="132"/>
      <c r="D519" s="132"/>
      <c r="E519" s="132"/>
      <c r="F519" s="226" t="s">
        <v>472</v>
      </c>
      <c r="G519" s="227"/>
      <c r="H519" s="227"/>
      <c r="I519" s="228"/>
      <c r="J519" s="229">
        <v>0</v>
      </c>
      <c r="K519" s="230"/>
      <c r="L519" s="231"/>
      <c r="M519" s="136"/>
      <c r="N519" s="136"/>
      <c r="O519" s="159"/>
      <c r="R519" s="161"/>
      <c r="S519" s="161"/>
      <c r="T519" s="161"/>
    </row>
    <row r="520" spans="1:20" s="80" customFormat="1" ht="12" customHeight="1">
      <c r="A520" s="132"/>
      <c r="B520" s="132"/>
      <c r="C520" s="132"/>
      <c r="D520" s="132"/>
      <c r="E520" s="132"/>
      <c r="F520" s="226" t="s">
        <v>473</v>
      </c>
      <c r="G520" s="227"/>
      <c r="H520" s="227"/>
      <c r="I520" s="228"/>
      <c r="J520" s="229">
        <v>0</v>
      </c>
      <c r="K520" s="230"/>
      <c r="L520" s="231"/>
      <c r="M520" s="136"/>
      <c r="N520" s="136"/>
      <c r="O520" s="159"/>
      <c r="R520" s="161"/>
      <c r="S520" s="161"/>
      <c r="T520" s="161"/>
    </row>
    <row r="521" spans="1:20" s="80" customFormat="1" ht="12" customHeight="1">
      <c r="A521" s="132"/>
      <c r="B521" s="132"/>
      <c r="C521" s="132"/>
      <c r="D521" s="132"/>
      <c r="E521" s="132"/>
      <c r="F521" s="226" t="s">
        <v>474</v>
      </c>
      <c r="G521" s="227"/>
      <c r="H521" s="227"/>
      <c r="I521" s="228"/>
      <c r="J521" s="229">
        <v>0</v>
      </c>
      <c r="K521" s="230"/>
      <c r="L521" s="231"/>
      <c r="M521" s="136"/>
      <c r="N521" s="136"/>
      <c r="O521" s="159"/>
      <c r="R521" s="161"/>
      <c r="S521" s="161"/>
      <c r="T521" s="161"/>
    </row>
    <row r="522" spans="1:20" s="80" customFormat="1" ht="12" customHeight="1">
      <c r="A522" s="132"/>
      <c r="B522" s="132"/>
      <c r="C522" s="132"/>
      <c r="D522" s="132"/>
      <c r="E522" s="132"/>
      <c r="F522" s="226" t="s">
        <v>475</v>
      </c>
      <c r="G522" s="227"/>
      <c r="H522" s="227"/>
      <c r="I522" s="228"/>
      <c r="J522" s="229">
        <v>0</v>
      </c>
      <c r="K522" s="230"/>
      <c r="L522" s="231"/>
      <c r="M522" s="136"/>
      <c r="N522" s="136"/>
      <c r="O522" s="159"/>
      <c r="R522" s="161"/>
      <c r="S522" s="161"/>
      <c r="T522" s="161"/>
    </row>
    <row r="523" spans="1:20" s="80" customFormat="1" ht="12" customHeight="1">
      <c r="A523" s="132"/>
      <c r="B523" s="132"/>
      <c r="C523" s="132"/>
      <c r="D523" s="132"/>
      <c r="E523" s="132"/>
      <c r="F523" s="226" t="s">
        <v>476</v>
      </c>
      <c r="G523" s="227"/>
      <c r="H523" s="227"/>
      <c r="I523" s="228"/>
      <c r="J523" s="229">
        <v>0</v>
      </c>
      <c r="K523" s="230"/>
      <c r="L523" s="231"/>
      <c r="M523" s="136"/>
      <c r="N523" s="136"/>
      <c r="O523" s="159"/>
      <c r="R523" s="161"/>
      <c r="S523" s="161"/>
      <c r="T523" s="161"/>
    </row>
    <row r="524" spans="1:20" s="80" customFormat="1" ht="12" customHeight="1">
      <c r="A524" s="132"/>
      <c r="B524" s="132"/>
      <c r="C524" s="132"/>
      <c r="D524" s="132"/>
      <c r="E524" s="132"/>
      <c r="F524" s="226" t="s">
        <v>477</v>
      </c>
      <c r="G524" s="227"/>
      <c r="H524" s="227"/>
      <c r="I524" s="228"/>
      <c r="J524" s="229">
        <v>0</v>
      </c>
      <c r="K524" s="230"/>
      <c r="L524" s="231"/>
      <c r="M524" s="136"/>
      <c r="N524" s="136"/>
      <c r="O524" s="159"/>
      <c r="R524" s="161"/>
      <c r="S524" s="161"/>
      <c r="T524" s="161"/>
    </row>
    <row r="525" spans="1:20" s="80" customFormat="1" ht="12" customHeight="1">
      <c r="A525" s="120"/>
      <c r="B525" s="120"/>
      <c r="C525" s="120"/>
      <c r="D525" s="120"/>
      <c r="E525" s="120"/>
      <c r="F525" s="226" t="s">
        <v>478</v>
      </c>
      <c r="G525" s="227"/>
      <c r="H525" s="227"/>
      <c r="I525" s="228"/>
      <c r="J525" s="229">
        <v>0</v>
      </c>
      <c r="K525" s="230"/>
      <c r="L525" s="231"/>
      <c r="M525" s="268"/>
      <c r="N525" s="268"/>
      <c r="O525" s="268"/>
      <c r="R525" s="161"/>
      <c r="S525" s="161"/>
      <c r="T525" s="161"/>
    </row>
    <row r="526" spans="1:20" s="80" customFormat="1" ht="12" customHeight="1">
      <c r="A526" s="120"/>
      <c r="B526" s="120"/>
      <c r="C526" s="120"/>
      <c r="D526" s="120"/>
      <c r="E526" s="120"/>
      <c r="F526" s="226" t="s">
        <v>479</v>
      </c>
      <c r="G526" s="227"/>
      <c r="H526" s="227"/>
      <c r="I526" s="228"/>
      <c r="J526" s="229">
        <v>0</v>
      </c>
      <c r="K526" s="230"/>
      <c r="L526" s="231"/>
      <c r="M526" s="268"/>
      <c r="N526" s="268"/>
      <c r="O526" s="268"/>
      <c r="R526" s="161"/>
      <c r="S526" s="161"/>
      <c r="T526" s="161"/>
    </row>
    <row r="527" spans="1:20" s="80" customFormat="1" ht="12" customHeight="1">
      <c r="A527" s="1"/>
      <c r="F527" s="226" t="s">
        <v>480</v>
      </c>
      <c r="G527" s="227"/>
      <c r="H527" s="227"/>
      <c r="I527" s="228"/>
      <c r="J527" s="229">
        <v>0</v>
      </c>
      <c r="K527" s="230"/>
      <c r="L527" s="231"/>
      <c r="M527" s="268"/>
      <c r="N527" s="268"/>
      <c r="O527" s="268"/>
    </row>
    <row r="528" spans="1:20" s="80" customFormat="1" ht="12" customHeight="1">
      <c r="A528" s="1"/>
      <c r="F528" s="226" t="s">
        <v>481</v>
      </c>
      <c r="G528" s="227"/>
      <c r="H528" s="227"/>
      <c r="I528" s="228"/>
      <c r="J528" s="229">
        <v>0</v>
      </c>
      <c r="K528" s="230"/>
      <c r="L528" s="231"/>
      <c r="M528" s="268"/>
      <c r="N528" s="268"/>
      <c r="O528" s="268"/>
    </row>
    <row r="529" spans="1:15" s="80" customFormat="1" ht="12" customHeight="1">
      <c r="A529" s="1"/>
      <c r="F529" s="226" t="s">
        <v>482</v>
      </c>
      <c r="G529" s="227"/>
      <c r="H529" s="227"/>
      <c r="I529" s="228"/>
      <c r="J529" s="229">
        <v>0</v>
      </c>
      <c r="K529" s="230"/>
      <c r="L529" s="231"/>
      <c r="M529" s="268"/>
      <c r="N529" s="268"/>
      <c r="O529" s="268"/>
    </row>
    <row r="530" spans="1:15" s="80" customFormat="1" ht="12" customHeight="1">
      <c r="A530" s="1"/>
      <c r="F530" s="226" t="s">
        <v>482</v>
      </c>
      <c r="G530" s="227"/>
      <c r="H530" s="227"/>
      <c r="I530" s="228"/>
      <c r="J530" s="229">
        <v>0</v>
      </c>
      <c r="K530" s="230"/>
      <c r="L530" s="231"/>
      <c r="M530" s="268"/>
      <c r="N530" s="268"/>
      <c r="O530" s="268"/>
    </row>
    <row r="531" spans="1:15" s="80" customFormat="1" ht="12" customHeight="1">
      <c r="A531" s="1"/>
      <c r="F531" s="226" t="s">
        <v>483</v>
      </c>
      <c r="G531" s="227"/>
      <c r="H531" s="227"/>
      <c r="I531" s="228"/>
      <c r="J531" s="229">
        <v>0</v>
      </c>
      <c r="K531" s="230"/>
      <c r="L531" s="231"/>
      <c r="M531" s="136"/>
      <c r="N531" s="136"/>
      <c r="O531" s="159"/>
    </row>
    <row r="532" spans="1:15" s="80" customFormat="1" ht="12" customHeight="1">
      <c r="A532" s="1"/>
      <c r="F532" s="226" t="s">
        <v>483</v>
      </c>
      <c r="G532" s="227"/>
      <c r="H532" s="227"/>
      <c r="I532" s="228"/>
      <c r="J532" s="229">
        <v>0</v>
      </c>
      <c r="K532" s="230"/>
      <c r="L532" s="231"/>
      <c r="M532" s="136"/>
      <c r="N532" s="136"/>
      <c r="O532" s="159"/>
    </row>
    <row r="533" spans="1:15" s="80" customFormat="1" ht="12" customHeight="1">
      <c r="A533" s="1"/>
      <c r="F533" s="226" t="s">
        <v>484</v>
      </c>
      <c r="G533" s="227"/>
      <c r="H533" s="227"/>
      <c r="I533" s="228"/>
      <c r="J533" s="229">
        <v>0</v>
      </c>
      <c r="K533" s="230"/>
      <c r="L533" s="231"/>
      <c r="M533" s="136"/>
      <c r="N533" s="136"/>
      <c r="O533" s="159"/>
    </row>
    <row r="534" spans="1:15" s="80" customFormat="1" ht="12" customHeight="1">
      <c r="A534" s="1"/>
      <c r="F534" s="226" t="s">
        <v>485</v>
      </c>
      <c r="G534" s="227"/>
      <c r="H534" s="227"/>
      <c r="I534" s="228"/>
      <c r="J534" s="229">
        <v>0</v>
      </c>
      <c r="K534" s="230"/>
      <c r="L534" s="231"/>
      <c r="M534" s="136"/>
      <c r="N534" s="136"/>
      <c r="O534" s="159"/>
    </row>
    <row r="535" spans="1:15" s="80" customFormat="1" ht="12" customHeight="1">
      <c r="A535" s="1"/>
      <c r="F535" s="226" t="s">
        <v>486</v>
      </c>
      <c r="G535" s="227"/>
      <c r="H535" s="227"/>
      <c r="I535" s="228"/>
      <c r="J535" s="229">
        <v>0</v>
      </c>
      <c r="K535" s="230"/>
      <c r="L535" s="231"/>
      <c r="M535" s="136"/>
      <c r="N535" s="136"/>
      <c r="O535" s="159"/>
    </row>
    <row r="536" spans="1:15" s="80" customFormat="1" ht="12" customHeight="1">
      <c r="A536" s="1"/>
      <c r="F536" s="226" t="s">
        <v>487</v>
      </c>
      <c r="G536" s="227"/>
      <c r="H536" s="227"/>
      <c r="I536" s="228"/>
      <c r="J536" s="229">
        <v>0</v>
      </c>
      <c r="K536" s="230"/>
      <c r="L536" s="231"/>
      <c r="M536" s="136"/>
      <c r="N536" s="136"/>
      <c r="O536" s="159"/>
    </row>
    <row r="537" spans="1:15" s="80" customFormat="1" ht="12" customHeight="1">
      <c r="A537" s="1"/>
      <c r="F537" s="226" t="s">
        <v>488</v>
      </c>
      <c r="G537" s="227"/>
      <c r="H537" s="227"/>
      <c r="I537" s="228"/>
      <c r="J537" s="229">
        <v>0</v>
      </c>
      <c r="K537" s="230"/>
      <c r="L537" s="231"/>
      <c r="M537" s="136"/>
      <c r="N537" s="136"/>
      <c r="O537" s="159"/>
    </row>
    <row r="538" spans="1:15" s="80" customFormat="1" ht="12" customHeight="1">
      <c r="A538" s="1"/>
      <c r="F538" s="226" t="s">
        <v>489</v>
      </c>
      <c r="G538" s="227"/>
      <c r="H538" s="227"/>
      <c r="I538" s="228"/>
      <c r="J538" s="229">
        <v>0</v>
      </c>
      <c r="K538" s="230"/>
      <c r="L538" s="231"/>
      <c r="M538" s="136"/>
      <c r="N538" s="136"/>
      <c r="O538" s="159"/>
    </row>
    <row r="539" spans="1:15" s="80" customFormat="1" ht="12" customHeight="1">
      <c r="A539" s="1"/>
      <c r="F539" s="226" t="s">
        <v>385</v>
      </c>
      <c r="G539" s="227"/>
      <c r="H539" s="227"/>
      <c r="I539" s="228"/>
      <c r="J539" s="229">
        <v>0</v>
      </c>
      <c r="K539" s="230"/>
      <c r="L539" s="231"/>
      <c r="M539" s="136"/>
      <c r="N539" s="136"/>
      <c r="O539" s="159"/>
    </row>
    <row r="540" spans="1:15" s="80" customFormat="1" ht="12" customHeight="1">
      <c r="A540" s="1"/>
      <c r="F540" s="226" t="s">
        <v>490</v>
      </c>
      <c r="G540" s="227"/>
      <c r="H540" s="227"/>
      <c r="I540" s="228"/>
      <c r="J540" s="229">
        <v>0</v>
      </c>
      <c r="K540" s="230"/>
      <c r="L540" s="231"/>
      <c r="M540" s="136"/>
      <c r="N540" s="136"/>
      <c r="O540" s="159"/>
    </row>
    <row r="541" spans="1:15" s="80" customFormat="1" ht="12" customHeight="1">
      <c r="A541" s="1"/>
      <c r="F541" s="226" t="s">
        <v>491</v>
      </c>
      <c r="G541" s="227"/>
      <c r="H541" s="227"/>
      <c r="I541" s="228"/>
      <c r="J541" s="229">
        <v>0</v>
      </c>
      <c r="K541" s="230"/>
      <c r="L541" s="231"/>
      <c r="M541" s="136"/>
      <c r="N541" s="136"/>
      <c r="O541" s="159"/>
    </row>
    <row r="542" spans="1:15" s="80" customFormat="1" ht="12" customHeight="1">
      <c r="A542" s="1"/>
      <c r="F542" s="226" t="s">
        <v>492</v>
      </c>
      <c r="G542" s="227"/>
      <c r="H542" s="227"/>
      <c r="I542" s="228"/>
      <c r="J542" s="229">
        <v>0</v>
      </c>
      <c r="K542" s="230"/>
      <c r="L542" s="231"/>
      <c r="M542" s="136"/>
      <c r="N542" s="136"/>
      <c r="O542" s="159"/>
    </row>
    <row r="543" spans="1:15" s="80" customFormat="1" ht="12" customHeight="1">
      <c r="A543" s="1"/>
      <c r="F543" s="226" t="s">
        <v>493</v>
      </c>
      <c r="G543" s="227"/>
      <c r="H543" s="227"/>
      <c r="I543" s="228"/>
      <c r="J543" s="229">
        <v>0</v>
      </c>
      <c r="K543" s="230"/>
      <c r="L543" s="231"/>
      <c r="M543" s="136"/>
      <c r="N543" s="136"/>
      <c r="O543" s="159"/>
    </row>
    <row r="544" spans="1:15" s="80" customFormat="1" ht="12" customHeight="1">
      <c r="A544" s="1"/>
      <c r="F544" s="226" t="s">
        <v>494</v>
      </c>
      <c r="G544" s="227"/>
      <c r="H544" s="227"/>
      <c r="I544" s="228"/>
      <c r="J544" s="229">
        <v>0</v>
      </c>
      <c r="K544" s="230"/>
      <c r="L544" s="231"/>
      <c r="M544" s="268"/>
      <c r="N544" s="268"/>
      <c r="O544" s="268"/>
    </row>
    <row r="545" spans="1:249" s="80" customFormat="1" ht="12" customHeight="1">
      <c r="F545" s="288" t="s">
        <v>84</v>
      </c>
      <c r="G545" s="289"/>
      <c r="H545" s="289"/>
      <c r="I545" s="290"/>
      <c r="J545" s="285">
        <f>SUM(J512:L519,J521:L522,J524:L525,J526:L528,J530,J532,J534:L541,J544)</f>
        <v>0</v>
      </c>
      <c r="K545" s="286"/>
      <c r="L545" s="287"/>
      <c r="M545" s="268"/>
      <c r="N545" s="268"/>
      <c r="O545" s="268"/>
    </row>
    <row r="546" spans="1:249" ht="12" customHeight="1">
      <c r="A546" s="1"/>
      <c r="M546" s="80"/>
      <c r="N546" s="80"/>
    </row>
    <row r="547" spans="1:249" s="44" customFormat="1" ht="12" customHeight="1">
      <c r="B547" s="300" t="s">
        <v>5</v>
      </c>
      <c r="C547" s="300"/>
      <c r="D547" s="300"/>
      <c r="E547" s="300"/>
      <c r="F547" s="300"/>
      <c r="G547" s="300"/>
      <c r="H547" s="300"/>
      <c r="I547" s="300"/>
      <c r="J547" s="300"/>
      <c r="K547" s="300"/>
      <c r="L547" s="300"/>
      <c r="M547" s="300"/>
      <c r="N547" s="300"/>
      <c r="O547" s="300"/>
      <c r="P547" s="164"/>
      <c r="Q547" s="164"/>
      <c r="R547" s="164"/>
      <c r="S547" s="164"/>
      <c r="T547" s="164"/>
      <c r="U547" s="73"/>
      <c r="V547" s="73"/>
      <c r="W547" s="73"/>
      <c r="X547" s="73"/>
      <c r="Y547" s="73"/>
      <c r="Z547" s="73"/>
      <c r="AA547" s="73"/>
      <c r="AB547" s="73"/>
      <c r="AC547" s="73"/>
      <c r="AD547" s="73"/>
      <c r="AE547" s="73"/>
      <c r="AF547" s="73"/>
      <c r="AG547" s="73"/>
      <c r="AH547" s="73"/>
      <c r="AI547" s="73"/>
      <c r="AJ547" s="73"/>
      <c r="AK547" s="73"/>
      <c r="AL547" s="73"/>
      <c r="AM547" s="73"/>
      <c r="AN547" s="73"/>
      <c r="AO547" s="73"/>
      <c r="AP547" s="73"/>
      <c r="AQ547" s="73"/>
      <c r="AR547" s="73"/>
      <c r="AS547" s="73"/>
      <c r="AT547" s="73"/>
      <c r="AU547" s="73"/>
      <c r="AV547" s="73"/>
      <c r="AW547" s="73"/>
      <c r="AX547" s="73"/>
      <c r="AY547" s="73"/>
      <c r="AZ547" s="73"/>
      <c r="BA547" s="73"/>
      <c r="BB547" s="73"/>
      <c r="BC547" s="73"/>
      <c r="BD547" s="73"/>
      <c r="BE547" s="73"/>
      <c r="BF547" s="73"/>
      <c r="BG547" s="73"/>
      <c r="BH547" s="73"/>
      <c r="BI547" s="73"/>
      <c r="BJ547" s="73"/>
      <c r="BK547" s="73"/>
      <c r="BL547" s="73"/>
      <c r="BM547" s="73"/>
      <c r="BN547" s="73"/>
      <c r="BO547" s="73"/>
      <c r="BP547" s="73"/>
      <c r="BQ547" s="73"/>
      <c r="BR547" s="73"/>
      <c r="BS547" s="73"/>
      <c r="BT547" s="73"/>
      <c r="BU547" s="73"/>
      <c r="BV547" s="73"/>
      <c r="BW547" s="73"/>
      <c r="BX547" s="73"/>
      <c r="BY547" s="73"/>
      <c r="BZ547" s="73"/>
      <c r="CA547" s="73"/>
      <c r="CB547" s="73"/>
      <c r="CC547" s="73"/>
      <c r="CD547" s="73"/>
      <c r="CE547" s="73"/>
      <c r="CF547" s="73"/>
      <c r="CG547" s="73"/>
      <c r="CH547" s="73"/>
      <c r="CI547" s="73"/>
      <c r="CJ547" s="73"/>
      <c r="CK547" s="73"/>
      <c r="CL547" s="73"/>
      <c r="CM547" s="73"/>
      <c r="CN547" s="73"/>
      <c r="CO547" s="73"/>
      <c r="CP547" s="73"/>
      <c r="CQ547" s="73"/>
      <c r="CR547" s="73"/>
      <c r="CS547" s="73"/>
      <c r="CT547" s="73"/>
      <c r="CU547" s="73"/>
      <c r="CV547" s="73"/>
      <c r="CW547" s="73"/>
      <c r="CX547" s="73"/>
      <c r="CY547" s="73"/>
      <c r="CZ547" s="73"/>
      <c r="DA547" s="73"/>
      <c r="DB547" s="73"/>
      <c r="DC547" s="73"/>
      <c r="DD547" s="73"/>
      <c r="DE547" s="73"/>
      <c r="DF547" s="73"/>
      <c r="DG547" s="73"/>
      <c r="DH547" s="73"/>
      <c r="DI547" s="73"/>
      <c r="DJ547" s="73"/>
      <c r="DK547" s="73"/>
      <c r="DL547" s="73"/>
      <c r="DM547" s="73"/>
      <c r="DN547" s="73"/>
      <c r="DO547" s="73"/>
      <c r="DP547" s="73"/>
      <c r="DQ547" s="73"/>
      <c r="DR547" s="73"/>
      <c r="DS547" s="73"/>
      <c r="DT547" s="73"/>
      <c r="DU547" s="73"/>
      <c r="DV547" s="73"/>
      <c r="DW547" s="73"/>
      <c r="DX547" s="73"/>
      <c r="DY547" s="73"/>
      <c r="DZ547" s="73"/>
      <c r="EA547" s="73"/>
      <c r="EB547" s="73"/>
      <c r="EC547" s="73"/>
      <c r="ED547" s="73"/>
      <c r="EE547" s="73"/>
      <c r="EF547" s="73"/>
      <c r="EG547" s="73"/>
      <c r="EH547" s="73"/>
      <c r="EI547" s="73"/>
      <c r="EJ547" s="73"/>
      <c r="EK547" s="73"/>
      <c r="EL547" s="73"/>
      <c r="EM547" s="73"/>
      <c r="EN547" s="73"/>
      <c r="EO547" s="73"/>
      <c r="EP547" s="73"/>
      <c r="EQ547" s="73"/>
      <c r="ER547" s="73"/>
      <c r="ES547" s="73"/>
      <c r="ET547" s="73"/>
      <c r="EU547" s="73"/>
      <c r="EV547" s="73"/>
      <c r="EW547" s="73"/>
      <c r="EX547" s="73"/>
      <c r="EY547" s="73"/>
      <c r="EZ547" s="73"/>
      <c r="FA547" s="73"/>
      <c r="FB547" s="73"/>
      <c r="FC547" s="73"/>
      <c r="FD547" s="73"/>
      <c r="FE547" s="73"/>
      <c r="FF547" s="73"/>
      <c r="FG547" s="73"/>
      <c r="FH547" s="73"/>
      <c r="FI547" s="73"/>
      <c r="FJ547" s="73"/>
      <c r="FK547" s="73"/>
      <c r="FL547" s="73"/>
      <c r="FM547" s="73"/>
      <c r="FN547" s="73"/>
      <c r="FO547" s="73"/>
      <c r="FP547" s="73"/>
      <c r="FQ547" s="73"/>
      <c r="FR547" s="73"/>
      <c r="FS547" s="73"/>
      <c r="FT547" s="73"/>
      <c r="FU547" s="73"/>
      <c r="FV547" s="73"/>
      <c r="FW547" s="73"/>
      <c r="FX547" s="73"/>
      <c r="FY547" s="73"/>
      <c r="FZ547" s="73"/>
      <c r="GA547" s="73"/>
      <c r="GB547" s="73"/>
      <c r="GC547" s="73"/>
      <c r="GD547" s="73"/>
      <c r="GE547" s="73"/>
      <c r="GF547" s="73"/>
      <c r="GG547" s="73"/>
      <c r="GH547" s="73"/>
      <c r="GI547" s="73"/>
      <c r="GJ547" s="73"/>
      <c r="GK547" s="73"/>
      <c r="GL547" s="73"/>
      <c r="GM547" s="73"/>
      <c r="GN547" s="73"/>
      <c r="GO547" s="73"/>
      <c r="GP547" s="73"/>
      <c r="GQ547" s="73"/>
      <c r="GR547" s="73"/>
      <c r="GS547" s="73"/>
      <c r="GT547" s="73"/>
      <c r="GU547" s="73"/>
      <c r="GV547" s="73"/>
      <c r="GW547" s="73"/>
      <c r="GX547" s="73"/>
      <c r="GY547" s="73"/>
      <c r="GZ547" s="73"/>
      <c r="HA547" s="73"/>
      <c r="HB547" s="73"/>
      <c r="HC547" s="73"/>
      <c r="HD547" s="73"/>
      <c r="HE547" s="73"/>
      <c r="HF547" s="73"/>
      <c r="HG547" s="73"/>
      <c r="HH547" s="73"/>
      <c r="HI547" s="73"/>
      <c r="HJ547" s="73"/>
      <c r="HK547" s="73"/>
      <c r="HL547" s="73"/>
      <c r="HM547" s="73"/>
      <c r="HN547" s="73"/>
      <c r="HO547" s="73"/>
      <c r="HP547" s="73"/>
      <c r="HQ547" s="73"/>
      <c r="HR547" s="73"/>
      <c r="HS547" s="73"/>
      <c r="HT547" s="73"/>
      <c r="HU547" s="73"/>
      <c r="HV547" s="73"/>
      <c r="HW547" s="73"/>
      <c r="HX547" s="73"/>
      <c r="HY547" s="73"/>
      <c r="HZ547" s="73"/>
      <c r="IA547" s="73"/>
      <c r="IB547" s="73"/>
      <c r="IC547" s="73"/>
      <c r="ID547" s="73"/>
      <c r="IE547" s="73"/>
      <c r="IF547" s="73"/>
      <c r="IG547" s="73"/>
      <c r="IH547" s="73"/>
      <c r="II547" s="73"/>
      <c r="IJ547" s="73"/>
      <c r="IK547" s="73"/>
      <c r="IL547" s="73"/>
      <c r="IM547" s="73"/>
      <c r="IN547" s="73"/>
      <c r="IO547" s="73"/>
    </row>
    <row r="548" spans="1:249" ht="12" customHeight="1">
      <c r="A548" s="1"/>
    </row>
    <row r="549" spans="1:249" s="116" customFormat="1" ht="12" customHeight="1">
      <c r="B549" s="119" t="s">
        <v>42</v>
      </c>
      <c r="C549" s="244" t="s">
        <v>43</v>
      </c>
      <c r="D549" s="244"/>
      <c r="E549" s="244"/>
      <c r="F549" s="244"/>
      <c r="G549" s="244"/>
      <c r="H549" s="244"/>
      <c r="I549" s="244"/>
      <c r="J549" s="244"/>
      <c r="K549" s="244"/>
      <c r="L549" s="244"/>
      <c r="M549" s="244"/>
      <c r="N549" s="244"/>
      <c r="O549" s="244"/>
      <c r="P549" s="244"/>
      <c r="Q549" s="244"/>
      <c r="R549" s="244"/>
      <c r="S549" s="244"/>
      <c r="T549" s="244"/>
    </row>
    <row r="551" spans="1:249" ht="12" customHeight="1">
      <c r="B551" s="282" t="s">
        <v>71</v>
      </c>
      <c r="C551" s="282"/>
      <c r="D551" s="282"/>
      <c r="E551" s="282"/>
      <c r="F551" s="282"/>
      <c r="G551" s="282"/>
      <c r="H551" s="282"/>
      <c r="I551" s="282"/>
      <c r="J551" s="282"/>
      <c r="K551" s="282"/>
      <c r="L551" s="282"/>
      <c r="M551" s="282"/>
      <c r="N551" s="282"/>
      <c r="O551" s="282"/>
      <c r="P551" s="282"/>
      <c r="Q551" s="282"/>
      <c r="R551" s="282"/>
      <c r="S551" s="282"/>
      <c r="T551" s="282"/>
    </row>
    <row r="552" spans="1:249" ht="12" customHeight="1">
      <c r="A552" s="283" t="s">
        <v>72</v>
      </c>
      <c r="B552" s="283"/>
      <c r="C552" s="283"/>
      <c r="D552" s="283"/>
      <c r="E552" s="283"/>
      <c r="F552" s="283"/>
      <c r="G552" s="283"/>
      <c r="H552" s="283"/>
      <c r="I552" s="283"/>
      <c r="J552" s="283"/>
      <c r="K552" s="283"/>
      <c r="L552" s="283"/>
      <c r="M552" s="283"/>
      <c r="N552" s="283"/>
      <c r="O552" s="283"/>
      <c r="P552" s="283"/>
      <c r="Q552" s="283"/>
      <c r="R552" s="283"/>
      <c r="S552" s="283"/>
      <c r="T552" s="283"/>
    </row>
    <row r="553" spans="1:249" s="80" customFormat="1" ht="12" customHeight="1">
      <c r="A553" s="82"/>
      <c r="B553" s="82"/>
      <c r="C553" s="82"/>
      <c r="D553" s="82"/>
      <c r="E553" s="82"/>
      <c r="F553" s="82"/>
      <c r="G553" s="82"/>
      <c r="H553" s="82"/>
      <c r="I553" s="82"/>
      <c r="J553" s="82"/>
      <c r="K553" s="82"/>
      <c r="L553" s="82"/>
      <c r="M553" s="82"/>
      <c r="N553" s="82"/>
      <c r="O553" s="165"/>
      <c r="P553" s="165"/>
      <c r="Q553" s="165"/>
      <c r="R553" s="165"/>
      <c r="S553" s="165"/>
      <c r="T553" s="165"/>
    </row>
    <row r="554" spans="1:249" s="80" customFormat="1" ht="12" customHeight="1">
      <c r="A554" s="82"/>
      <c r="B554" s="82"/>
      <c r="C554" s="82"/>
      <c r="D554" s="82"/>
      <c r="E554" s="82"/>
      <c r="F554" s="82"/>
      <c r="G554" s="82"/>
      <c r="H554" s="82"/>
      <c r="I554" s="82"/>
      <c r="J554" s="82"/>
      <c r="K554" s="82"/>
      <c r="L554" s="82"/>
      <c r="M554" s="82"/>
      <c r="N554" s="82"/>
      <c r="O554" s="165"/>
      <c r="P554" s="165"/>
      <c r="Q554" s="165"/>
      <c r="R554" s="165"/>
      <c r="S554" s="165"/>
      <c r="T554" s="165"/>
    </row>
    <row r="555" spans="1:249" s="80" customFormat="1" ht="12" customHeight="1">
      <c r="A555" s="82"/>
      <c r="B555" s="82"/>
      <c r="C555" s="82"/>
      <c r="D555" s="82"/>
      <c r="E555" s="302" t="s">
        <v>157</v>
      </c>
      <c r="F555" s="303"/>
      <c r="G555" s="303"/>
      <c r="H555" s="304"/>
      <c r="I555" s="82"/>
      <c r="J555" s="82"/>
      <c r="K555" s="82"/>
      <c r="L555" s="82"/>
      <c r="M555" s="82"/>
      <c r="N555" s="82"/>
      <c r="O555" s="165"/>
      <c r="P555" s="165"/>
      <c r="Q555" s="165"/>
      <c r="R555" s="165"/>
      <c r="S555" s="165"/>
      <c r="T555" s="165"/>
    </row>
    <row r="556" spans="1:249" s="80" customFormat="1" ht="12" customHeight="1">
      <c r="A556" s="82"/>
      <c r="B556" s="82"/>
      <c r="C556" s="82"/>
      <c r="D556" s="82"/>
      <c r="E556" s="305" t="s">
        <v>158</v>
      </c>
      <c r="F556" s="306"/>
      <c r="G556" s="306"/>
      <c r="H556" s="307"/>
      <c r="I556" s="82"/>
      <c r="J556" s="82"/>
      <c r="K556" s="82"/>
      <c r="L556" s="82"/>
      <c r="M556" s="82"/>
      <c r="N556" s="82"/>
      <c r="O556" s="165"/>
      <c r="P556" s="165"/>
      <c r="Q556" s="165"/>
      <c r="R556" s="165"/>
      <c r="S556" s="165"/>
      <c r="T556" s="165"/>
    </row>
    <row r="557" spans="1:249" s="80" customFormat="1" ht="12" customHeight="1">
      <c r="A557" s="82"/>
      <c r="B557" s="82"/>
      <c r="C557" s="82"/>
      <c r="D557" s="82"/>
      <c r="E557" s="308" t="s">
        <v>159</v>
      </c>
      <c r="F557" s="309"/>
      <c r="G557" s="309"/>
      <c r="H557" s="310"/>
      <c r="I557" s="82"/>
      <c r="J557" s="82"/>
      <c r="K557" s="82"/>
      <c r="L557" s="82"/>
      <c r="M557" s="82"/>
      <c r="N557" s="82"/>
      <c r="O557" s="165"/>
      <c r="P557" s="165"/>
      <c r="Q557" s="165"/>
      <c r="R557" s="165"/>
      <c r="S557" s="165"/>
      <c r="T557" s="165"/>
    </row>
    <row r="558" spans="1:249" s="80" customFormat="1" ht="12" customHeight="1">
      <c r="A558" s="82"/>
      <c r="B558" s="82"/>
      <c r="C558" s="82"/>
      <c r="D558" s="82"/>
      <c r="E558" s="233" t="s">
        <v>160</v>
      </c>
      <c r="F558" s="234"/>
      <c r="G558" s="234"/>
      <c r="H558" s="235"/>
      <c r="I558" s="82"/>
      <c r="J558" s="82"/>
      <c r="K558" s="82"/>
      <c r="L558" s="82"/>
      <c r="M558" s="82"/>
      <c r="N558" s="82"/>
      <c r="O558" s="165"/>
      <c r="P558" s="165"/>
      <c r="Q558" s="165"/>
      <c r="R558" s="165"/>
      <c r="S558" s="165"/>
      <c r="T558" s="165"/>
    </row>
    <row r="559" spans="1:249" s="80" customFormat="1" ht="12" customHeight="1">
      <c r="A559" s="82"/>
      <c r="B559" s="82"/>
      <c r="C559" s="82"/>
      <c r="D559" s="82"/>
      <c r="E559" s="236" t="s">
        <v>161</v>
      </c>
      <c r="F559" s="237"/>
      <c r="G559" s="85"/>
      <c r="H559" s="179">
        <v>7304034.3899999997</v>
      </c>
      <c r="I559" s="82"/>
      <c r="J559" s="82"/>
      <c r="K559" s="82"/>
      <c r="L559" s="82"/>
      <c r="M559" s="82"/>
      <c r="N559" s="82"/>
      <c r="O559" s="165"/>
      <c r="P559" s="165"/>
      <c r="Q559" s="165"/>
      <c r="R559" s="165"/>
      <c r="S559" s="165"/>
      <c r="T559" s="165"/>
    </row>
    <row r="560" spans="1:249" s="80" customFormat="1" ht="12" customHeight="1">
      <c r="A560" s="82"/>
      <c r="B560" s="82"/>
      <c r="C560" s="82"/>
      <c r="D560" s="82"/>
      <c r="E560" s="232"/>
      <c r="F560" s="232"/>
      <c r="G560" s="88"/>
      <c r="H560" s="87"/>
      <c r="I560" s="82"/>
      <c r="J560" s="82"/>
      <c r="K560" s="82"/>
      <c r="L560" s="82"/>
      <c r="M560" s="82"/>
      <c r="N560" s="82"/>
      <c r="O560" s="165"/>
      <c r="P560" s="165"/>
      <c r="Q560" s="165"/>
      <c r="R560" s="165"/>
      <c r="S560" s="165"/>
      <c r="T560" s="165"/>
    </row>
    <row r="561" spans="1:20" s="80" customFormat="1" ht="12" customHeight="1">
      <c r="A561" s="82"/>
      <c r="B561" s="82"/>
      <c r="C561" s="82"/>
      <c r="D561" s="82"/>
      <c r="E561" s="238" t="s">
        <v>162</v>
      </c>
      <c r="F561" s="238"/>
      <c r="G561" s="89"/>
      <c r="H561" s="90">
        <f>G566</f>
        <v>0</v>
      </c>
      <c r="I561" s="82"/>
      <c r="J561" s="82"/>
      <c r="K561" s="82"/>
      <c r="L561" s="82"/>
      <c r="M561" s="82"/>
      <c r="N561" s="82"/>
      <c r="O561" s="165"/>
      <c r="P561" s="165"/>
      <c r="Q561" s="165"/>
      <c r="R561" s="165"/>
      <c r="S561" s="165"/>
      <c r="T561" s="165"/>
    </row>
    <row r="562" spans="1:20" s="80" customFormat="1" ht="12" customHeight="1">
      <c r="A562" s="82"/>
      <c r="B562" s="82"/>
      <c r="C562" s="82"/>
      <c r="D562" s="82"/>
      <c r="E562" s="91"/>
      <c r="F562" s="92" t="s">
        <v>163</v>
      </c>
      <c r="G562" s="179">
        <v>0</v>
      </c>
      <c r="H562" s="94"/>
      <c r="I562" s="82"/>
      <c r="J562" s="82"/>
      <c r="K562" s="82"/>
      <c r="L562" s="82"/>
      <c r="M562" s="82"/>
      <c r="N562" s="82"/>
      <c r="O562" s="165"/>
      <c r="P562" s="165"/>
      <c r="Q562" s="165"/>
      <c r="R562" s="165"/>
      <c r="S562" s="165"/>
      <c r="T562" s="165"/>
    </row>
    <row r="563" spans="1:20" s="80" customFormat="1" ht="12" customHeight="1">
      <c r="A563" s="82"/>
      <c r="B563" s="82"/>
      <c r="C563" s="82"/>
      <c r="D563" s="82"/>
      <c r="E563" s="91"/>
      <c r="F563" s="92" t="s">
        <v>164</v>
      </c>
      <c r="G563" s="86">
        <v>0</v>
      </c>
      <c r="H563" s="94"/>
      <c r="I563" s="82"/>
      <c r="J563" s="82"/>
      <c r="K563" s="82"/>
      <c r="L563" s="82"/>
      <c r="M563" s="82"/>
      <c r="N563" s="82"/>
      <c r="O563" s="165"/>
      <c r="P563" s="165"/>
      <c r="Q563" s="165"/>
      <c r="R563" s="165"/>
      <c r="S563" s="165"/>
      <c r="T563" s="165"/>
    </row>
    <row r="564" spans="1:20" s="80" customFormat="1" ht="12" customHeight="1">
      <c r="A564" s="82"/>
      <c r="B564" s="82"/>
      <c r="C564" s="82"/>
      <c r="D564" s="82"/>
      <c r="E564" s="91"/>
      <c r="F564" s="92" t="s">
        <v>165</v>
      </c>
      <c r="G564" s="86">
        <v>0</v>
      </c>
      <c r="H564" s="94"/>
      <c r="I564" s="82"/>
      <c r="J564" s="82"/>
      <c r="K564" s="82"/>
      <c r="L564" s="82"/>
      <c r="M564" s="82"/>
      <c r="N564" s="82"/>
      <c r="O564" s="165"/>
      <c r="P564" s="165"/>
      <c r="Q564" s="165"/>
      <c r="R564" s="165"/>
      <c r="S564" s="165"/>
      <c r="T564" s="165"/>
    </row>
    <row r="565" spans="1:20" s="80" customFormat="1" ht="12" customHeight="1">
      <c r="A565" s="82"/>
      <c r="B565" s="82"/>
      <c r="C565" s="82"/>
      <c r="D565" s="82"/>
      <c r="E565" s="91"/>
      <c r="F565" s="92" t="s">
        <v>166</v>
      </c>
      <c r="G565" s="86">
        <v>0</v>
      </c>
      <c r="H565" s="94"/>
      <c r="I565" s="82"/>
      <c r="J565" s="82"/>
      <c r="K565" s="82"/>
      <c r="L565" s="82"/>
      <c r="M565" s="82"/>
      <c r="N565" s="82"/>
      <c r="O565" s="165"/>
      <c r="P565" s="165"/>
      <c r="Q565" s="165"/>
      <c r="R565" s="165"/>
      <c r="S565" s="165"/>
      <c r="T565" s="165"/>
    </row>
    <row r="566" spans="1:20" s="80" customFormat="1" ht="12" customHeight="1">
      <c r="A566" s="82"/>
      <c r="B566" s="82"/>
      <c r="C566" s="82"/>
      <c r="D566" s="118"/>
      <c r="E566" s="239" t="s">
        <v>167</v>
      </c>
      <c r="F566" s="239"/>
      <c r="G566" s="93">
        <f>SUM(G562:G565)</f>
        <v>0</v>
      </c>
      <c r="H566" s="94"/>
      <c r="I566" s="82"/>
      <c r="J566" s="82"/>
      <c r="K566" s="82"/>
      <c r="L566" s="82"/>
      <c r="M566" s="82"/>
      <c r="N566" s="82"/>
      <c r="O566" s="165"/>
      <c r="P566" s="165"/>
      <c r="Q566" s="165"/>
      <c r="R566" s="165"/>
      <c r="S566" s="165"/>
      <c r="T566" s="165"/>
    </row>
    <row r="567" spans="1:20" s="80" customFormat="1" ht="12" customHeight="1">
      <c r="A567" s="82"/>
      <c r="B567" s="82"/>
      <c r="C567" s="82"/>
      <c r="D567" s="82"/>
      <c r="E567" s="232"/>
      <c r="F567" s="232"/>
      <c r="G567" s="88"/>
      <c r="H567" s="87"/>
      <c r="I567" s="82"/>
      <c r="J567" s="82"/>
      <c r="K567" s="82"/>
      <c r="L567" s="82"/>
      <c r="M567" s="82"/>
      <c r="N567" s="82"/>
      <c r="O567" s="165"/>
      <c r="P567" s="165"/>
      <c r="Q567" s="165"/>
      <c r="R567" s="165"/>
      <c r="S567" s="165"/>
      <c r="T567" s="165"/>
    </row>
    <row r="568" spans="1:20" s="80" customFormat="1" ht="12" customHeight="1">
      <c r="A568" s="82"/>
      <c r="B568" s="82"/>
      <c r="C568" s="82"/>
      <c r="D568" s="82"/>
      <c r="E568" s="238" t="s">
        <v>168</v>
      </c>
      <c r="F568" s="238"/>
      <c r="G568" s="89"/>
      <c r="H568" s="90">
        <f>G572</f>
        <v>0</v>
      </c>
      <c r="I568" s="82"/>
      <c r="J568" s="82"/>
      <c r="K568" s="82"/>
      <c r="L568" s="82"/>
      <c r="M568" s="82"/>
      <c r="N568" s="82"/>
      <c r="O568" s="165"/>
      <c r="P568" s="165"/>
      <c r="Q568" s="165"/>
      <c r="R568" s="165"/>
      <c r="S568" s="165"/>
      <c r="T568" s="165"/>
    </row>
    <row r="569" spans="1:20" s="80" customFormat="1" ht="12" customHeight="1">
      <c r="A569" s="82"/>
      <c r="B569" s="82"/>
      <c r="C569" s="82"/>
      <c r="D569" s="82"/>
      <c r="E569" s="95"/>
      <c r="F569" s="92" t="s">
        <v>169</v>
      </c>
      <c r="G569" s="93">
        <v>0</v>
      </c>
      <c r="H569" s="94"/>
      <c r="I569" s="82"/>
      <c r="J569" s="82"/>
      <c r="K569" s="82"/>
      <c r="L569" s="82"/>
      <c r="M569" s="82"/>
      <c r="N569" s="82"/>
      <c r="O569" s="165"/>
      <c r="P569" s="165"/>
      <c r="Q569" s="165"/>
      <c r="R569" s="165"/>
      <c r="S569" s="165"/>
      <c r="T569" s="165"/>
    </row>
    <row r="570" spans="1:20" s="80" customFormat="1" ht="12" customHeight="1">
      <c r="A570" s="82"/>
      <c r="B570" s="82"/>
      <c r="C570" s="82"/>
      <c r="D570" s="82"/>
      <c r="E570" s="95"/>
      <c r="F570" s="92" t="s">
        <v>170</v>
      </c>
      <c r="G570" s="93">
        <v>0</v>
      </c>
      <c r="H570" s="94"/>
      <c r="I570" s="82"/>
      <c r="J570" s="82"/>
      <c r="K570" s="82"/>
      <c r="L570" s="82"/>
      <c r="M570" s="82"/>
      <c r="N570" s="82"/>
      <c r="O570" s="165"/>
      <c r="P570" s="165"/>
      <c r="Q570" s="165"/>
      <c r="R570" s="165"/>
      <c r="S570" s="165"/>
      <c r="T570" s="165"/>
    </row>
    <row r="571" spans="1:20" s="80" customFormat="1" ht="12" customHeight="1">
      <c r="A571" s="82"/>
      <c r="B571" s="82"/>
      <c r="C571" s="82"/>
      <c r="D571" s="82"/>
      <c r="E571" s="95"/>
      <c r="F571" s="92" t="s">
        <v>171</v>
      </c>
      <c r="G571" s="93">
        <v>0</v>
      </c>
      <c r="H571" s="94"/>
      <c r="I571" s="82"/>
      <c r="J571" s="82"/>
      <c r="K571" s="82"/>
      <c r="L571" s="82"/>
      <c r="M571" s="82"/>
      <c r="N571" s="82"/>
      <c r="O571" s="165"/>
      <c r="P571" s="165"/>
      <c r="Q571" s="165"/>
      <c r="R571" s="165"/>
      <c r="S571" s="165"/>
      <c r="T571" s="165"/>
    </row>
    <row r="572" spans="1:20" s="80" customFormat="1" ht="12" customHeight="1">
      <c r="A572" s="82"/>
      <c r="B572" s="82"/>
      <c r="C572" s="82"/>
      <c r="D572" s="82"/>
      <c r="E572" s="240" t="s">
        <v>172</v>
      </c>
      <c r="F572" s="240"/>
      <c r="G572" s="93">
        <f>SUM(G569:G571)</f>
        <v>0</v>
      </c>
      <c r="H572" s="94"/>
      <c r="I572" s="82"/>
      <c r="J572" s="82"/>
      <c r="K572" s="82"/>
      <c r="L572" s="82"/>
      <c r="M572" s="82"/>
      <c r="N572" s="82"/>
      <c r="O572" s="165"/>
      <c r="P572" s="165"/>
      <c r="Q572" s="165"/>
      <c r="R572" s="165"/>
      <c r="S572" s="165"/>
      <c r="T572" s="165"/>
    </row>
    <row r="573" spans="1:20" s="80" customFormat="1" ht="12" customHeight="1">
      <c r="A573" s="82"/>
      <c r="B573" s="82"/>
      <c r="C573" s="82"/>
      <c r="D573" s="82"/>
      <c r="E573" s="232"/>
      <c r="F573" s="232"/>
      <c r="G573" s="87"/>
      <c r="H573" s="87"/>
      <c r="I573" s="82"/>
      <c r="J573" s="82"/>
      <c r="K573" s="82"/>
      <c r="L573" s="82"/>
      <c r="M573" s="82"/>
      <c r="N573" s="82"/>
      <c r="O573" s="165"/>
      <c r="P573" s="165"/>
      <c r="Q573" s="165"/>
      <c r="R573" s="165"/>
      <c r="S573" s="165"/>
      <c r="T573" s="165"/>
    </row>
    <row r="574" spans="1:20" s="80" customFormat="1" ht="12" customHeight="1">
      <c r="A574" s="82"/>
      <c r="B574" s="82"/>
      <c r="C574" s="82"/>
      <c r="D574" s="82"/>
      <c r="E574" s="236" t="s">
        <v>173</v>
      </c>
      <c r="F574" s="237"/>
      <c r="G574" s="85"/>
      <c r="H574" s="86">
        <f>+H559+H561-H568</f>
        <v>7304034.3899999997</v>
      </c>
      <c r="I574" s="82"/>
      <c r="J574" s="82"/>
      <c r="K574" s="82"/>
      <c r="L574" s="82"/>
      <c r="M574" s="82"/>
      <c r="N574" s="82"/>
      <c r="O574" s="165"/>
      <c r="P574" s="165"/>
      <c r="Q574" s="165"/>
      <c r="R574" s="165"/>
      <c r="S574" s="165"/>
      <c r="T574" s="165"/>
    </row>
    <row r="575" spans="1:20" s="80" customFormat="1" ht="12" customHeight="1">
      <c r="A575" s="82"/>
      <c r="B575" s="82"/>
      <c r="C575" s="82"/>
      <c r="D575" s="82"/>
      <c r="E575" s="82"/>
      <c r="F575" s="82"/>
      <c r="G575" s="82"/>
      <c r="H575" s="82"/>
      <c r="I575" s="82"/>
      <c r="J575" s="82"/>
      <c r="K575" s="82"/>
      <c r="L575" s="82"/>
      <c r="M575" s="82"/>
      <c r="N575" s="82"/>
      <c r="O575" s="165"/>
      <c r="P575" s="165"/>
      <c r="Q575" s="165"/>
      <c r="R575" s="165"/>
      <c r="S575" s="165"/>
      <c r="T575" s="165"/>
    </row>
    <row r="576" spans="1:20" s="80" customFormat="1" ht="12" customHeight="1">
      <c r="A576" s="82"/>
      <c r="B576" s="82"/>
      <c r="C576" s="82"/>
      <c r="D576" s="82"/>
      <c r="E576" s="82"/>
      <c r="F576" s="82"/>
      <c r="G576" s="82"/>
      <c r="H576" s="82"/>
      <c r="I576" s="82"/>
      <c r="J576" s="82"/>
      <c r="K576" s="82"/>
      <c r="L576" s="82"/>
      <c r="M576" s="82"/>
      <c r="N576" s="82"/>
      <c r="O576" s="165"/>
      <c r="P576" s="165"/>
      <c r="Q576" s="165"/>
      <c r="R576" s="165"/>
      <c r="S576" s="165"/>
      <c r="T576" s="165"/>
    </row>
    <row r="577" spans="1:20" s="80" customFormat="1" ht="12" customHeight="1">
      <c r="A577" s="82"/>
      <c r="B577" s="82"/>
      <c r="C577" s="82"/>
      <c r="D577" s="82"/>
      <c r="E577" s="82"/>
      <c r="F577" s="82"/>
      <c r="G577" s="82"/>
      <c r="H577" s="82"/>
      <c r="I577" s="82"/>
      <c r="J577" s="82"/>
      <c r="K577" s="82"/>
      <c r="L577" s="82"/>
      <c r="M577" s="82"/>
      <c r="N577" s="82"/>
      <c r="O577" s="165"/>
      <c r="P577" s="165"/>
      <c r="Q577" s="165"/>
      <c r="R577" s="165"/>
      <c r="S577" s="165"/>
      <c r="T577" s="165"/>
    </row>
    <row r="578" spans="1:20" s="80" customFormat="1" ht="12" customHeight="1">
      <c r="A578" s="82"/>
      <c r="B578" s="82"/>
      <c r="C578" s="82"/>
      <c r="D578" s="82"/>
      <c r="E578" s="302" t="s">
        <v>157</v>
      </c>
      <c r="F578" s="303"/>
      <c r="G578" s="303"/>
      <c r="H578" s="304"/>
      <c r="I578" s="82"/>
      <c r="J578" s="82"/>
      <c r="K578" s="82"/>
      <c r="L578" s="82"/>
      <c r="M578" s="82"/>
      <c r="N578" s="82"/>
      <c r="O578" s="165"/>
      <c r="P578" s="165"/>
      <c r="Q578" s="165"/>
      <c r="R578" s="165"/>
      <c r="S578" s="165"/>
      <c r="T578" s="165"/>
    </row>
    <row r="579" spans="1:20" s="80" customFormat="1" ht="12" customHeight="1">
      <c r="A579" s="82"/>
      <c r="B579" s="82"/>
      <c r="C579" s="82"/>
      <c r="D579" s="82"/>
      <c r="E579" s="305" t="s">
        <v>174</v>
      </c>
      <c r="F579" s="306"/>
      <c r="G579" s="306"/>
      <c r="H579" s="307"/>
      <c r="I579" s="82"/>
      <c r="J579" s="82"/>
      <c r="K579" s="82"/>
      <c r="L579" s="82"/>
      <c r="M579" s="82"/>
      <c r="N579" s="82"/>
      <c r="O579" s="165"/>
      <c r="P579" s="165"/>
      <c r="Q579" s="165"/>
      <c r="R579" s="165"/>
      <c r="S579" s="165"/>
      <c r="T579" s="165"/>
    </row>
    <row r="580" spans="1:20" s="80" customFormat="1" ht="12" customHeight="1">
      <c r="A580" s="82"/>
      <c r="B580" s="82"/>
      <c r="C580" s="82"/>
      <c r="D580" s="82"/>
      <c r="E580" s="233" t="s">
        <v>159</v>
      </c>
      <c r="F580" s="234"/>
      <c r="G580" s="234"/>
      <c r="H580" s="235"/>
      <c r="I580" s="82"/>
      <c r="J580" s="82"/>
      <c r="K580" s="82"/>
      <c r="L580" s="82"/>
      <c r="M580" s="82"/>
      <c r="N580" s="82"/>
      <c r="O580" s="165"/>
      <c r="P580" s="165"/>
      <c r="Q580" s="165"/>
      <c r="R580" s="165"/>
      <c r="S580" s="165"/>
      <c r="T580" s="165"/>
    </row>
    <row r="581" spans="1:20" s="80" customFormat="1" ht="12" customHeight="1">
      <c r="A581" s="82"/>
      <c r="B581" s="82"/>
      <c r="C581" s="82"/>
      <c r="D581" s="82"/>
      <c r="E581" s="236" t="s">
        <v>175</v>
      </c>
      <c r="F581" s="237"/>
      <c r="G581" s="85"/>
      <c r="H581" s="86">
        <v>6123332.9299999997</v>
      </c>
      <c r="I581" s="82"/>
      <c r="J581" s="82"/>
      <c r="K581" s="82"/>
      <c r="L581" s="82"/>
      <c r="M581" s="82"/>
      <c r="N581" s="82"/>
      <c r="O581" s="165"/>
      <c r="P581" s="165"/>
      <c r="Q581" s="165"/>
      <c r="R581" s="165"/>
      <c r="S581" s="165"/>
      <c r="T581" s="165"/>
    </row>
    <row r="582" spans="1:20" s="80" customFormat="1" ht="12" customHeight="1">
      <c r="A582" s="82"/>
      <c r="B582" s="82"/>
      <c r="C582" s="82"/>
      <c r="D582" s="82"/>
      <c r="E582" s="241"/>
      <c r="F582" s="241"/>
      <c r="G582" s="85"/>
      <c r="H582" s="85"/>
      <c r="I582" s="82"/>
      <c r="J582" s="82"/>
      <c r="K582" s="82"/>
      <c r="L582" s="82"/>
      <c r="M582" s="82"/>
      <c r="N582" s="82"/>
      <c r="O582" s="165"/>
      <c r="P582" s="165"/>
      <c r="Q582" s="165"/>
      <c r="R582" s="165"/>
      <c r="S582" s="165"/>
      <c r="T582" s="165"/>
    </row>
    <row r="583" spans="1:20" s="80" customFormat="1" ht="12" customHeight="1">
      <c r="A583" s="82"/>
      <c r="B583" s="82"/>
      <c r="C583" s="82"/>
      <c r="D583" s="82"/>
      <c r="E583" s="242" t="s">
        <v>176</v>
      </c>
      <c r="F583" s="242"/>
      <c r="G583" s="97"/>
      <c r="H583" s="98">
        <f>G600</f>
        <v>39901075.629999995</v>
      </c>
      <c r="I583" s="82"/>
      <c r="J583" s="82"/>
      <c r="K583" s="82"/>
      <c r="L583" s="82"/>
      <c r="M583" s="82"/>
      <c r="N583" s="82"/>
      <c r="O583" s="165"/>
      <c r="P583" s="165"/>
      <c r="Q583" s="165"/>
      <c r="R583" s="165"/>
      <c r="S583" s="165"/>
      <c r="T583" s="165"/>
    </row>
    <row r="584" spans="1:20" s="80" customFormat="1" ht="12" customHeight="1">
      <c r="A584" s="82"/>
      <c r="B584" s="82"/>
      <c r="C584" s="82"/>
      <c r="D584" s="82"/>
      <c r="E584" s="99"/>
      <c r="F584" s="100" t="s">
        <v>177</v>
      </c>
      <c r="G584" s="86">
        <v>668975.21</v>
      </c>
      <c r="H584" s="102"/>
      <c r="I584" s="82"/>
      <c r="J584" s="82"/>
      <c r="K584" s="82"/>
      <c r="L584" s="82"/>
      <c r="M584" s="82"/>
      <c r="N584" s="82"/>
      <c r="O584" s="165"/>
      <c r="P584" s="165"/>
      <c r="Q584" s="165"/>
      <c r="R584" s="165"/>
      <c r="S584" s="165"/>
      <c r="T584" s="165"/>
    </row>
    <row r="585" spans="1:20" s="80" customFormat="1" ht="12" customHeight="1">
      <c r="A585" s="82"/>
      <c r="B585" s="82"/>
      <c r="C585" s="82"/>
      <c r="D585" s="82"/>
      <c r="E585" s="99"/>
      <c r="F585" s="100" t="s">
        <v>178</v>
      </c>
      <c r="G585" s="86">
        <v>0</v>
      </c>
      <c r="H585" s="102"/>
      <c r="I585" s="82"/>
      <c r="J585" s="82"/>
      <c r="K585" s="82"/>
      <c r="L585" s="82"/>
      <c r="M585" s="82"/>
      <c r="N585" s="82"/>
      <c r="O585" s="165"/>
      <c r="P585" s="165"/>
      <c r="Q585" s="165"/>
      <c r="R585" s="165"/>
      <c r="S585" s="165"/>
      <c r="T585" s="165"/>
    </row>
    <row r="586" spans="1:20" s="80" customFormat="1" ht="12" customHeight="1">
      <c r="A586" s="82"/>
      <c r="B586" s="82"/>
      <c r="C586" s="82"/>
      <c r="D586" s="82"/>
      <c r="E586" s="99"/>
      <c r="F586" s="100" t="s">
        <v>179</v>
      </c>
      <c r="G586" s="86">
        <v>304931.03000000003</v>
      </c>
      <c r="H586" s="102"/>
      <c r="I586" s="82"/>
      <c r="J586" s="82"/>
      <c r="K586" s="82"/>
      <c r="L586" s="82"/>
      <c r="M586" s="82"/>
      <c r="N586" s="82"/>
      <c r="O586" s="165"/>
      <c r="P586" s="165"/>
      <c r="Q586" s="165"/>
      <c r="R586" s="165"/>
      <c r="S586" s="165"/>
      <c r="T586" s="165"/>
    </row>
    <row r="587" spans="1:20" s="80" customFormat="1" ht="12" customHeight="1">
      <c r="A587" s="82"/>
      <c r="B587" s="82"/>
      <c r="C587" s="82"/>
      <c r="D587" s="82"/>
      <c r="E587" s="99"/>
      <c r="F587" s="100" t="s">
        <v>180</v>
      </c>
      <c r="G587" s="86">
        <v>6521740.3099999996</v>
      </c>
      <c r="H587" s="102"/>
      <c r="I587" s="82"/>
      <c r="J587" s="82"/>
      <c r="K587" s="82"/>
      <c r="L587" s="82"/>
      <c r="M587" s="82"/>
      <c r="N587" s="82"/>
      <c r="O587" s="165"/>
      <c r="P587" s="165"/>
      <c r="Q587" s="165"/>
      <c r="R587" s="165"/>
      <c r="S587" s="165"/>
      <c r="T587" s="165"/>
    </row>
    <row r="588" spans="1:20" s="80" customFormat="1" ht="12" customHeight="1">
      <c r="A588" s="82"/>
      <c r="B588" s="82"/>
      <c r="C588" s="82"/>
      <c r="D588" s="82"/>
      <c r="E588" s="99"/>
      <c r="F588" s="100" t="s">
        <v>181</v>
      </c>
      <c r="G588" s="86">
        <v>0</v>
      </c>
      <c r="H588" s="102"/>
      <c r="I588" s="82"/>
      <c r="J588" s="82"/>
      <c r="K588" s="82"/>
      <c r="L588" s="82"/>
      <c r="M588" s="82"/>
      <c r="N588" s="82"/>
      <c r="O588" s="165"/>
      <c r="P588" s="165"/>
      <c r="Q588" s="165"/>
      <c r="R588" s="165"/>
      <c r="S588" s="165"/>
      <c r="T588" s="165"/>
    </row>
    <row r="589" spans="1:20" s="80" customFormat="1" ht="12" customHeight="1">
      <c r="A589" s="82"/>
      <c r="B589" s="82"/>
      <c r="C589" s="82"/>
      <c r="D589" s="82"/>
      <c r="E589" s="99"/>
      <c r="F589" s="100" t="s">
        <v>182</v>
      </c>
      <c r="G589" s="86">
        <v>10591680.51</v>
      </c>
      <c r="H589" s="102"/>
      <c r="I589" s="82"/>
      <c r="J589" s="82"/>
      <c r="K589" s="82"/>
      <c r="L589" s="82"/>
      <c r="M589" s="82"/>
      <c r="N589" s="82"/>
      <c r="O589" s="165"/>
      <c r="P589" s="165"/>
      <c r="Q589" s="165"/>
      <c r="R589" s="165"/>
      <c r="S589" s="165"/>
      <c r="T589" s="165"/>
    </row>
    <row r="590" spans="1:20" s="80" customFormat="1" ht="12" customHeight="1">
      <c r="A590" s="82"/>
      <c r="B590" s="82"/>
      <c r="C590" s="82"/>
      <c r="D590" s="82"/>
      <c r="E590" s="99"/>
      <c r="F590" s="100" t="s">
        <v>183</v>
      </c>
      <c r="G590" s="86">
        <v>0</v>
      </c>
      <c r="H590" s="102"/>
      <c r="I590" s="82"/>
      <c r="J590" s="82"/>
      <c r="K590" s="82"/>
      <c r="L590" s="82"/>
      <c r="M590" s="82"/>
      <c r="N590" s="82"/>
      <c r="O590" s="165"/>
      <c r="P590" s="165"/>
      <c r="Q590" s="165"/>
      <c r="R590" s="165"/>
      <c r="S590" s="165"/>
      <c r="T590" s="165"/>
    </row>
    <row r="591" spans="1:20" s="80" customFormat="1" ht="12" customHeight="1">
      <c r="A591" s="82"/>
      <c r="B591" s="82"/>
      <c r="C591" s="82"/>
      <c r="D591" s="82"/>
      <c r="E591" s="99"/>
      <c r="F591" s="100" t="s">
        <v>184</v>
      </c>
      <c r="G591" s="86">
        <v>18060294.850000001</v>
      </c>
      <c r="H591" s="102"/>
      <c r="I591" s="82"/>
      <c r="J591" s="82"/>
      <c r="K591" s="82"/>
      <c r="L591" s="82"/>
      <c r="M591" s="82"/>
      <c r="N591" s="82"/>
      <c r="O591" s="165"/>
      <c r="P591" s="165"/>
      <c r="Q591" s="165"/>
      <c r="R591" s="165"/>
      <c r="S591" s="165"/>
      <c r="T591" s="165"/>
    </row>
    <row r="592" spans="1:20" s="80" customFormat="1" ht="12" customHeight="1">
      <c r="A592" s="82"/>
      <c r="B592" s="82"/>
      <c r="C592" s="82"/>
      <c r="D592" s="82"/>
      <c r="E592" s="99"/>
      <c r="F592" s="100" t="s">
        <v>185</v>
      </c>
      <c r="G592" s="86">
        <v>3330</v>
      </c>
      <c r="H592" s="102"/>
      <c r="I592" s="82"/>
      <c r="J592" s="82"/>
      <c r="K592" s="82"/>
      <c r="L592" s="82"/>
      <c r="M592" s="82"/>
      <c r="N592" s="82"/>
      <c r="O592" s="165"/>
      <c r="P592" s="165"/>
      <c r="Q592" s="165"/>
      <c r="R592" s="165"/>
      <c r="S592" s="165"/>
      <c r="T592" s="165"/>
    </row>
    <row r="593" spans="1:20" s="80" customFormat="1" ht="12" customHeight="1">
      <c r="A593" s="82"/>
      <c r="B593" s="82"/>
      <c r="C593" s="82"/>
      <c r="D593" s="82"/>
      <c r="E593" s="99"/>
      <c r="F593" s="100" t="s">
        <v>186</v>
      </c>
      <c r="G593" s="86"/>
      <c r="H593" s="102"/>
      <c r="I593" s="82"/>
      <c r="J593" s="82"/>
      <c r="K593" s="82"/>
      <c r="L593" s="82"/>
      <c r="M593" s="82"/>
      <c r="N593" s="82"/>
      <c r="O593" s="165"/>
      <c r="P593" s="165"/>
      <c r="Q593" s="165"/>
      <c r="R593" s="165"/>
      <c r="S593" s="165"/>
      <c r="T593" s="165"/>
    </row>
    <row r="594" spans="1:20" s="80" customFormat="1" ht="12" customHeight="1">
      <c r="A594" s="82"/>
      <c r="B594" s="82"/>
      <c r="C594" s="82"/>
      <c r="D594" s="82"/>
      <c r="E594" s="99"/>
      <c r="F594" s="100" t="s">
        <v>187</v>
      </c>
      <c r="G594" s="86">
        <v>0</v>
      </c>
      <c r="H594" s="102"/>
      <c r="I594" s="82"/>
      <c r="J594" s="82"/>
      <c r="K594" s="82"/>
      <c r="L594" s="82"/>
      <c r="M594" s="82"/>
      <c r="N594" s="82"/>
      <c r="O594" s="165"/>
      <c r="P594" s="165"/>
      <c r="Q594" s="165"/>
      <c r="R594" s="165"/>
      <c r="S594" s="165"/>
      <c r="T594" s="165"/>
    </row>
    <row r="595" spans="1:20" s="80" customFormat="1" ht="12" customHeight="1">
      <c r="A595" s="82"/>
      <c r="B595" s="82"/>
      <c r="C595" s="82"/>
      <c r="D595" s="82"/>
      <c r="E595" s="99"/>
      <c r="F595" s="100" t="s">
        <v>188</v>
      </c>
      <c r="G595" s="179">
        <v>0</v>
      </c>
      <c r="H595" s="102"/>
      <c r="I595" s="82"/>
      <c r="J595" s="82"/>
      <c r="K595" s="82"/>
      <c r="L595" s="82"/>
      <c r="M595" s="82"/>
      <c r="N595" s="82"/>
      <c r="O595" s="165"/>
      <c r="P595" s="165"/>
      <c r="Q595" s="165"/>
      <c r="R595" s="165"/>
      <c r="S595" s="165"/>
      <c r="T595" s="165"/>
    </row>
    <row r="596" spans="1:20" s="80" customFormat="1" ht="12" customHeight="1">
      <c r="A596" s="82"/>
      <c r="B596" s="82"/>
      <c r="C596" s="82"/>
      <c r="D596" s="82"/>
      <c r="E596" s="99"/>
      <c r="F596" s="100" t="s">
        <v>189</v>
      </c>
      <c r="G596" s="179">
        <v>0</v>
      </c>
      <c r="H596" s="102"/>
      <c r="I596" s="82"/>
      <c r="J596" s="82"/>
      <c r="K596" s="82"/>
      <c r="L596" s="82"/>
      <c r="M596" s="82"/>
      <c r="N596" s="82"/>
      <c r="O596" s="165"/>
      <c r="P596" s="165"/>
      <c r="Q596" s="165"/>
      <c r="R596" s="165"/>
      <c r="S596" s="165"/>
      <c r="T596" s="165"/>
    </row>
    <row r="597" spans="1:20" s="80" customFormat="1" ht="12" customHeight="1">
      <c r="A597" s="82"/>
      <c r="B597" s="82"/>
      <c r="C597" s="82"/>
      <c r="D597" s="82"/>
      <c r="E597" s="99"/>
      <c r="F597" s="100" t="s">
        <v>190</v>
      </c>
      <c r="G597" s="179">
        <v>3750123.72</v>
      </c>
      <c r="H597" s="102"/>
      <c r="I597" s="82"/>
      <c r="J597" s="82"/>
      <c r="K597" s="82"/>
      <c r="L597" s="82"/>
      <c r="M597" s="82"/>
      <c r="N597" s="82"/>
      <c r="O597" s="165"/>
      <c r="P597" s="165"/>
      <c r="Q597" s="165"/>
      <c r="R597" s="165"/>
      <c r="S597" s="165"/>
      <c r="T597" s="165"/>
    </row>
    <row r="598" spans="1:20" s="80" customFormat="1" ht="12" customHeight="1">
      <c r="A598" s="82"/>
      <c r="B598" s="82"/>
      <c r="C598" s="82"/>
      <c r="D598" s="82"/>
      <c r="E598" s="99"/>
      <c r="F598" s="100" t="s">
        <v>191</v>
      </c>
      <c r="G598" s="179">
        <v>0</v>
      </c>
      <c r="H598" s="102"/>
      <c r="I598" s="82"/>
      <c r="J598" s="82"/>
      <c r="K598" s="82"/>
      <c r="L598" s="82"/>
      <c r="M598" s="82"/>
      <c r="N598" s="82"/>
      <c r="O598" s="165"/>
      <c r="P598" s="165"/>
      <c r="Q598" s="165"/>
      <c r="R598" s="165"/>
      <c r="S598" s="165"/>
      <c r="T598" s="165"/>
    </row>
    <row r="599" spans="1:20" s="80" customFormat="1" ht="12" customHeight="1">
      <c r="A599" s="82"/>
      <c r="B599" s="82"/>
      <c r="C599" s="82"/>
      <c r="D599" s="82"/>
      <c r="E599" s="99"/>
      <c r="F599" s="100" t="s">
        <v>192</v>
      </c>
      <c r="G599" s="179">
        <v>0</v>
      </c>
      <c r="H599" s="102"/>
      <c r="I599" s="82"/>
      <c r="J599" s="82"/>
      <c r="K599" s="82"/>
      <c r="L599" s="82"/>
      <c r="M599" s="82"/>
      <c r="N599" s="82"/>
      <c r="O599" s="165"/>
      <c r="P599" s="165"/>
      <c r="Q599" s="165"/>
      <c r="R599" s="165"/>
      <c r="S599" s="165"/>
      <c r="T599" s="165"/>
    </row>
    <row r="600" spans="1:20" s="80" customFormat="1" ht="12" customHeight="1">
      <c r="A600" s="82"/>
      <c r="B600" s="82"/>
      <c r="C600" s="82"/>
      <c r="D600" s="82"/>
      <c r="E600" s="243" t="s">
        <v>193</v>
      </c>
      <c r="F600" s="243"/>
      <c r="G600" s="101">
        <f>SUM(G584:G599)</f>
        <v>39901075.629999995</v>
      </c>
      <c r="H600" s="102"/>
      <c r="I600" s="82"/>
      <c r="J600" s="82"/>
      <c r="K600" s="82"/>
      <c r="L600" s="82"/>
      <c r="M600" s="82"/>
      <c r="N600" s="82"/>
      <c r="O600" s="165"/>
      <c r="P600" s="165"/>
      <c r="Q600" s="165"/>
      <c r="R600" s="165"/>
      <c r="S600" s="165"/>
      <c r="T600" s="165"/>
    </row>
    <row r="601" spans="1:20" s="80" customFormat="1" ht="12" customHeight="1">
      <c r="A601" s="82"/>
      <c r="B601" s="82"/>
      <c r="C601" s="82"/>
      <c r="D601" s="82"/>
      <c r="E601" s="241"/>
      <c r="F601" s="241"/>
      <c r="G601" s="85"/>
      <c r="H601" s="85"/>
      <c r="I601" s="82"/>
      <c r="J601" s="82"/>
      <c r="K601" s="82"/>
      <c r="L601" s="82"/>
      <c r="M601" s="82"/>
      <c r="N601" s="82"/>
      <c r="O601" s="165"/>
      <c r="P601" s="165"/>
      <c r="Q601" s="165"/>
      <c r="R601" s="165"/>
      <c r="S601" s="165"/>
      <c r="T601" s="165"/>
    </row>
    <row r="602" spans="1:20" s="80" customFormat="1" ht="12" customHeight="1">
      <c r="A602" s="82"/>
      <c r="B602" s="82"/>
      <c r="C602" s="82"/>
      <c r="D602" s="82"/>
      <c r="E602" s="242" t="s">
        <v>194</v>
      </c>
      <c r="F602" s="242"/>
      <c r="G602" s="97"/>
      <c r="H602" s="98">
        <v>0</v>
      </c>
      <c r="I602" s="84"/>
      <c r="J602" s="82"/>
      <c r="K602" s="82"/>
      <c r="L602" s="82"/>
      <c r="M602" s="82"/>
      <c r="N602" s="82"/>
      <c r="O602" s="165"/>
      <c r="P602" s="165"/>
      <c r="Q602" s="165"/>
      <c r="R602" s="165"/>
      <c r="S602" s="165"/>
      <c r="T602" s="165"/>
    </row>
    <row r="603" spans="1:20" s="80" customFormat="1" ht="12" customHeight="1">
      <c r="A603" s="82"/>
      <c r="B603" s="82"/>
      <c r="C603" s="82"/>
      <c r="D603" s="82"/>
      <c r="E603" s="99"/>
      <c r="F603" s="100" t="s">
        <v>195</v>
      </c>
      <c r="G603" s="86">
        <v>0</v>
      </c>
      <c r="H603" s="102"/>
      <c r="I603" s="84"/>
      <c r="J603" s="82"/>
      <c r="K603" s="82"/>
      <c r="L603" s="82"/>
      <c r="M603" s="82"/>
      <c r="N603" s="82"/>
      <c r="O603" s="165"/>
      <c r="P603" s="165"/>
      <c r="Q603" s="165"/>
      <c r="R603" s="165"/>
      <c r="S603" s="165"/>
      <c r="T603" s="165"/>
    </row>
    <row r="604" spans="1:20" s="80" customFormat="1" ht="12" customHeight="1">
      <c r="A604" s="82"/>
      <c r="B604" s="82"/>
      <c r="C604" s="82"/>
      <c r="D604" s="82"/>
      <c r="E604" s="99"/>
      <c r="F604" s="100" t="s">
        <v>196</v>
      </c>
      <c r="G604" s="86">
        <v>0</v>
      </c>
      <c r="H604" s="102"/>
      <c r="I604" s="84"/>
      <c r="J604" s="82"/>
      <c r="K604" s="82"/>
      <c r="L604" s="82"/>
      <c r="M604" s="82"/>
      <c r="N604" s="82"/>
      <c r="O604" s="165"/>
      <c r="P604" s="165"/>
      <c r="Q604" s="165"/>
      <c r="R604" s="165"/>
      <c r="S604" s="165"/>
      <c r="T604" s="165"/>
    </row>
    <row r="605" spans="1:20" s="80" customFormat="1" ht="12" customHeight="1">
      <c r="A605" s="82"/>
      <c r="B605" s="82"/>
      <c r="C605" s="82"/>
      <c r="D605" s="82"/>
      <c r="E605" s="99"/>
      <c r="F605" s="100" t="s">
        <v>197</v>
      </c>
      <c r="G605" s="86">
        <v>0</v>
      </c>
      <c r="H605" s="102"/>
      <c r="I605" s="84"/>
      <c r="J605" s="82"/>
      <c r="K605" s="82"/>
      <c r="L605" s="82"/>
      <c r="M605" s="82"/>
      <c r="N605" s="82"/>
      <c r="O605" s="165"/>
      <c r="P605" s="165"/>
      <c r="Q605" s="165"/>
      <c r="R605" s="165"/>
      <c r="S605" s="165"/>
      <c r="T605" s="165"/>
    </row>
    <row r="606" spans="1:20" s="80" customFormat="1" ht="12" customHeight="1">
      <c r="A606" s="82"/>
      <c r="B606" s="82"/>
      <c r="C606" s="82"/>
      <c r="D606" s="82"/>
      <c r="E606" s="99"/>
      <c r="F606" s="100" t="s">
        <v>198</v>
      </c>
      <c r="G606" s="86">
        <v>0</v>
      </c>
      <c r="H606" s="102"/>
      <c r="I606" s="84"/>
      <c r="J606" s="82"/>
      <c r="K606" s="82"/>
      <c r="L606" s="82"/>
      <c r="M606" s="82"/>
      <c r="N606" s="82"/>
      <c r="O606" s="165"/>
      <c r="P606" s="165"/>
      <c r="Q606" s="165"/>
      <c r="R606" s="165"/>
      <c r="S606" s="165"/>
      <c r="T606" s="165"/>
    </row>
    <row r="607" spans="1:20" s="80" customFormat="1" ht="12" customHeight="1">
      <c r="A607" s="82"/>
      <c r="B607" s="82"/>
      <c r="C607" s="82"/>
      <c r="D607" s="82"/>
      <c r="E607" s="99"/>
      <c r="F607" s="100" t="s">
        <v>199</v>
      </c>
      <c r="G607" s="86">
        <v>0</v>
      </c>
      <c r="H607" s="102"/>
      <c r="I607" s="84"/>
      <c r="J607" s="82"/>
      <c r="K607" s="82"/>
      <c r="L607" s="82"/>
      <c r="M607" s="82"/>
      <c r="N607" s="82"/>
      <c r="O607" s="165"/>
      <c r="P607" s="165"/>
      <c r="Q607" s="165"/>
      <c r="R607" s="165"/>
      <c r="S607" s="165"/>
      <c r="T607" s="165"/>
    </row>
    <row r="608" spans="1:20" s="80" customFormat="1" ht="12" customHeight="1">
      <c r="A608" s="82"/>
      <c r="B608" s="82"/>
      <c r="C608" s="82"/>
      <c r="D608" s="82"/>
      <c r="E608" s="99"/>
      <c r="F608" s="100" t="s">
        <v>200</v>
      </c>
      <c r="G608" s="86">
        <v>0</v>
      </c>
      <c r="H608" s="102"/>
      <c r="I608" s="84"/>
      <c r="J608" s="82"/>
      <c r="K608" s="82"/>
      <c r="L608" s="82"/>
      <c r="M608" s="82"/>
      <c r="N608" s="82"/>
      <c r="O608" s="165"/>
      <c r="P608" s="165"/>
      <c r="Q608" s="165"/>
      <c r="R608" s="165"/>
      <c r="S608" s="165"/>
      <c r="T608" s="165"/>
    </row>
    <row r="609" spans="1:20" s="80" customFormat="1" ht="12" customHeight="1">
      <c r="A609" s="82"/>
      <c r="B609" s="82"/>
      <c r="C609" s="82"/>
      <c r="D609" s="82"/>
      <c r="E609" s="243" t="s">
        <v>201</v>
      </c>
      <c r="F609" s="243"/>
      <c r="G609" s="101">
        <v>0</v>
      </c>
      <c r="H609" s="102"/>
      <c r="I609" s="96"/>
      <c r="J609" s="82"/>
      <c r="K609" s="82"/>
      <c r="L609" s="82"/>
      <c r="M609" s="82"/>
      <c r="N609" s="82"/>
      <c r="O609" s="165"/>
      <c r="P609" s="165"/>
      <c r="Q609" s="165"/>
      <c r="R609" s="165"/>
      <c r="S609" s="165"/>
      <c r="T609" s="165"/>
    </row>
    <row r="610" spans="1:20" s="80" customFormat="1" ht="12" customHeight="1">
      <c r="A610" s="82"/>
      <c r="B610" s="82"/>
      <c r="C610" s="82"/>
      <c r="D610" s="82"/>
      <c r="E610" s="241"/>
      <c r="F610" s="241"/>
      <c r="G610" s="85"/>
      <c r="H610" s="85"/>
      <c r="I610" s="96"/>
      <c r="J610" s="82"/>
      <c r="K610" s="82"/>
      <c r="L610" s="82"/>
      <c r="M610" s="82"/>
      <c r="N610" s="82"/>
      <c r="O610" s="165"/>
      <c r="P610" s="165"/>
      <c r="Q610" s="165"/>
      <c r="R610" s="165"/>
      <c r="S610" s="165"/>
      <c r="T610" s="165"/>
    </row>
    <row r="611" spans="1:20" s="80" customFormat="1" ht="12" customHeight="1">
      <c r="A611" s="82"/>
      <c r="B611" s="82"/>
      <c r="C611" s="82"/>
      <c r="D611" s="82"/>
      <c r="E611" s="236" t="s">
        <v>202</v>
      </c>
      <c r="F611" s="237"/>
      <c r="G611" s="85"/>
      <c r="H611" s="86">
        <f>+H581-H583+H602</f>
        <v>-33777742.699999996</v>
      </c>
      <c r="I611" s="96"/>
      <c r="J611" s="82"/>
      <c r="K611" s="82"/>
      <c r="L611" s="82"/>
      <c r="M611" s="82"/>
      <c r="N611" s="82"/>
      <c r="O611" s="165"/>
      <c r="P611" s="165"/>
      <c r="Q611" s="165"/>
      <c r="R611" s="165"/>
      <c r="S611" s="165"/>
      <c r="T611" s="165"/>
    </row>
    <row r="612" spans="1:20" s="80" customFormat="1" ht="12" customHeight="1">
      <c r="A612" s="82"/>
      <c r="B612" s="82"/>
      <c r="C612" s="82"/>
      <c r="D612" s="82"/>
      <c r="E612" s="82"/>
      <c r="F612" s="82"/>
      <c r="G612" s="82"/>
      <c r="H612" s="82"/>
      <c r="I612" s="82"/>
      <c r="J612" s="82"/>
      <c r="K612" s="82"/>
      <c r="L612" s="82"/>
      <c r="M612" s="82"/>
      <c r="N612" s="82"/>
      <c r="O612" s="165"/>
      <c r="P612" s="165"/>
      <c r="Q612" s="165"/>
      <c r="R612" s="165"/>
      <c r="S612" s="165"/>
      <c r="T612" s="165"/>
    </row>
    <row r="613" spans="1:20" ht="12" customHeight="1">
      <c r="A613" s="280" t="s">
        <v>21</v>
      </c>
      <c r="B613" s="280"/>
      <c r="C613" s="280"/>
      <c r="D613" s="280"/>
      <c r="E613" s="280"/>
      <c r="F613" s="280"/>
      <c r="G613" s="280"/>
      <c r="H613" s="280"/>
      <c r="I613" s="280"/>
      <c r="J613" s="280"/>
      <c r="K613" s="280"/>
      <c r="L613" s="280"/>
      <c r="M613" s="280"/>
      <c r="N613" s="280"/>
      <c r="O613" s="280"/>
      <c r="P613" s="280"/>
      <c r="Q613" s="280"/>
      <c r="R613" s="280"/>
      <c r="S613" s="280"/>
      <c r="T613" s="280"/>
    </row>
    <row r="614" spans="1:20" ht="12" customHeight="1">
      <c r="A614" s="2"/>
    </row>
    <row r="615" spans="1:20" ht="12" customHeight="1">
      <c r="B615" s="282" t="s">
        <v>73</v>
      </c>
      <c r="C615" s="282"/>
      <c r="D615" s="282"/>
      <c r="E615" s="282"/>
      <c r="F615" s="282"/>
      <c r="G615" s="282"/>
      <c r="H615" s="282"/>
      <c r="I615" s="282"/>
      <c r="J615" s="282"/>
      <c r="K615" s="282"/>
      <c r="L615" s="282"/>
      <c r="M615" s="282"/>
      <c r="N615" s="282"/>
      <c r="O615" s="282"/>
      <c r="P615" s="282"/>
      <c r="Q615" s="282"/>
      <c r="R615" s="282"/>
      <c r="S615" s="282"/>
      <c r="T615" s="282"/>
    </row>
    <row r="616" spans="1:20" ht="12" customHeight="1">
      <c r="A616" s="277" t="s">
        <v>74</v>
      </c>
      <c r="B616" s="277"/>
      <c r="C616" s="277"/>
      <c r="D616" s="277"/>
      <c r="E616" s="277"/>
      <c r="F616" s="277"/>
      <c r="G616" s="277"/>
      <c r="H616" s="277"/>
      <c r="I616" s="277"/>
      <c r="J616" s="277"/>
      <c r="K616" s="277"/>
      <c r="L616" s="277"/>
      <c r="M616" s="277"/>
      <c r="N616" s="277"/>
      <c r="O616" s="277"/>
      <c r="P616" s="277"/>
      <c r="Q616" s="277"/>
      <c r="R616" s="277"/>
      <c r="S616" s="277"/>
      <c r="T616" s="277"/>
    </row>
    <row r="617" spans="1:20" ht="12" customHeight="1">
      <c r="A617" s="277"/>
      <c r="B617" s="277"/>
      <c r="C617" s="277"/>
      <c r="D617" s="277"/>
      <c r="E617" s="277"/>
      <c r="F617" s="277"/>
      <c r="G617" s="277"/>
      <c r="H617" s="277"/>
      <c r="I617" s="277"/>
      <c r="J617" s="277"/>
      <c r="K617" s="277"/>
      <c r="L617" s="277"/>
      <c r="M617" s="277"/>
      <c r="N617" s="277"/>
      <c r="O617" s="277"/>
      <c r="P617" s="277"/>
      <c r="Q617" s="277"/>
      <c r="R617" s="277"/>
      <c r="S617" s="277"/>
      <c r="T617" s="277"/>
    </row>
    <row r="618" spans="1:20" ht="12" customHeight="1">
      <c r="A618" s="12"/>
      <c r="B618" s="12"/>
      <c r="C618" s="12"/>
      <c r="D618" s="12"/>
      <c r="E618" s="12"/>
      <c r="F618" s="12"/>
      <c r="G618" s="12"/>
      <c r="H618" s="12"/>
      <c r="I618" s="12"/>
      <c r="J618" s="12"/>
      <c r="K618" s="12"/>
      <c r="L618" s="12"/>
      <c r="M618" s="12"/>
      <c r="N618" s="12"/>
      <c r="O618" s="166"/>
      <c r="P618" s="166"/>
      <c r="Q618" s="166"/>
      <c r="R618" s="166"/>
      <c r="S618" s="166"/>
      <c r="T618" s="166"/>
    </row>
    <row r="619" spans="1:20" ht="12" customHeight="1">
      <c r="B619" s="1" t="s">
        <v>22</v>
      </c>
    </row>
    <row r="620" spans="1:20" ht="12" customHeight="1">
      <c r="B620" s="1"/>
    </row>
    <row r="621" spans="1:20" ht="12" customHeight="1">
      <c r="B621" s="2" t="s">
        <v>23</v>
      </c>
    </row>
    <row r="622" spans="1:20" ht="12" customHeight="1">
      <c r="A622" s="2"/>
    </row>
    <row r="623" spans="1:20" ht="12" customHeight="1">
      <c r="C623" s="3" t="s">
        <v>24</v>
      </c>
    </row>
    <row r="624" spans="1:20" ht="6" customHeight="1">
      <c r="C624" s="3"/>
    </row>
    <row r="625" spans="1:249" s="44" customFormat="1" ht="12" customHeight="1">
      <c r="A625" s="43"/>
      <c r="D625" s="43" t="s">
        <v>25</v>
      </c>
      <c r="E625" s="43"/>
      <c r="O625" s="73"/>
      <c r="P625" s="73"/>
      <c r="Q625" s="73"/>
      <c r="R625" s="73"/>
      <c r="S625" s="73"/>
      <c r="T625" s="73"/>
      <c r="U625" s="73"/>
      <c r="V625" s="73"/>
      <c r="W625" s="73"/>
      <c r="X625" s="73"/>
      <c r="Y625" s="73"/>
      <c r="Z625" s="73"/>
      <c r="AA625" s="73"/>
      <c r="AB625" s="73"/>
      <c r="AC625" s="73"/>
      <c r="AD625" s="73"/>
      <c r="AE625" s="73"/>
      <c r="AF625" s="73"/>
      <c r="AG625" s="73"/>
      <c r="AH625" s="73"/>
      <c r="AI625" s="73"/>
      <c r="AJ625" s="73"/>
      <c r="AK625" s="73"/>
      <c r="AL625" s="73"/>
      <c r="AM625" s="73"/>
      <c r="AN625" s="73"/>
      <c r="AO625" s="73"/>
      <c r="AP625" s="73"/>
      <c r="AQ625" s="73"/>
      <c r="AR625" s="73"/>
      <c r="AS625" s="73"/>
      <c r="AT625" s="73"/>
      <c r="AU625" s="73"/>
      <c r="AV625" s="73"/>
      <c r="AW625" s="73"/>
      <c r="AX625" s="73"/>
      <c r="AY625" s="73"/>
      <c r="AZ625" s="73"/>
      <c r="BA625" s="73"/>
      <c r="BB625" s="73"/>
      <c r="BC625" s="73"/>
      <c r="BD625" s="73"/>
      <c r="BE625" s="73"/>
      <c r="BF625" s="73"/>
      <c r="BG625" s="73"/>
      <c r="BH625" s="73"/>
      <c r="BI625" s="73"/>
      <c r="BJ625" s="73"/>
      <c r="BK625" s="73"/>
      <c r="BL625" s="73"/>
      <c r="BM625" s="73"/>
      <c r="BN625" s="73"/>
      <c r="BO625" s="73"/>
      <c r="BP625" s="73"/>
      <c r="BQ625" s="73"/>
      <c r="BR625" s="73"/>
      <c r="BS625" s="73"/>
      <c r="BT625" s="73"/>
      <c r="BU625" s="73"/>
      <c r="BV625" s="73"/>
      <c r="BW625" s="73"/>
      <c r="BX625" s="73"/>
      <c r="BY625" s="73"/>
      <c r="BZ625" s="73"/>
      <c r="CA625" s="73"/>
      <c r="CB625" s="73"/>
      <c r="CC625" s="73"/>
      <c r="CD625" s="73"/>
      <c r="CE625" s="73"/>
      <c r="CF625" s="73"/>
      <c r="CG625" s="73"/>
      <c r="CH625" s="73"/>
      <c r="CI625" s="73"/>
      <c r="CJ625" s="73"/>
      <c r="CK625" s="73"/>
      <c r="CL625" s="73"/>
      <c r="CM625" s="73"/>
      <c r="CN625" s="73"/>
      <c r="CO625" s="73"/>
      <c r="CP625" s="73"/>
      <c r="CQ625" s="73"/>
      <c r="CR625" s="73"/>
      <c r="CS625" s="73"/>
      <c r="CT625" s="73"/>
      <c r="CU625" s="73"/>
      <c r="CV625" s="73"/>
      <c r="CW625" s="73"/>
      <c r="CX625" s="73"/>
      <c r="CY625" s="73"/>
      <c r="CZ625" s="73"/>
      <c r="DA625" s="73"/>
      <c r="DB625" s="73"/>
      <c r="DC625" s="73"/>
      <c r="DD625" s="73"/>
      <c r="DE625" s="73"/>
      <c r="DF625" s="73"/>
      <c r="DG625" s="73"/>
      <c r="DH625" s="73"/>
      <c r="DI625" s="73"/>
      <c r="DJ625" s="73"/>
      <c r="DK625" s="73"/>
      <c r="DL625" s="73"/>
      <c r="DM625" s="73"/>
      <c r="DN625" s="73"/>
      <c r="DO625" s="73"/>
      <c r="DP625" s="73"/>
      <c r="DQ625" s="73"/>
      <c r="DR625" s="73"/>
      <c r="DS625" s="73"/>
      <c r="DT625" s="73"/>
      <c r="DU625" s="73"/>
      <c r="DV625" s="73"/>
      <c r="DW625" s="73"/>
      <c r="DX625" s="73"/>
      <c r="DY625" s="73"/>
      <c r="DZ625" s="73"/>
      <c r="EA625" s="73"/>
      <c r="EB625" s="73"/>
      <c r="EC625" s="73"/>
      <c r="ED625" s="73"/>
      <c r="EE625" s="73"/>
      <c r="EF625" s="73"/>
      <c r="EG625" s="73"/>
      <c r="EH625" s="73"/>
      <c r="EI625" s="73"/>
      <c r="EJ625" s="73"/>
      <c r="EK625" s="73"/>
      <c r="EL625" s="73"/>
      <c r="EM625" s="73"/>
      <c r="EN625" s="73"/>
      <c r="EO625" s="73"/>
      <c r="EP625" s="73"/>
      <c r="EQ625" s="73"/>
      <c r="ER625" s="73"/>
      <c r="ES625" s="73"/>
      <c r="ET625" s="73"/>
      <c r="EU625" s="73"/>
      <c r="EV625" s="73"/>
      <c r="EW625" s="73"/>
      <c r="EX625" s="73"/>
      <c r="EY625" s="73"/>
      <c r="EZ625" s="73"/>
      <c r="FA625" s="73"/>
      <c r="FB625" s="73"/>
      <c r="FC625" s="73"/>
      <c r="FD625" s="73"/>
      <c r="FE625" s="73"/>
      <c r="FF625" s="73"/>
      <c r="FG625" s="73"/>
      <c r="FH625" s="73"/>
      <c r="FI625" s="73"/>
      <c r="FJ625" s="73"/>
      <c r="FK625" s="73"/>
      <c r="FL625" s="73"/>
      <c r="FM625" s="73"/>
      <c r="FN625" s="73"/>
      <c r="FO625" s="73"/>
      <c r="FP625" s="73"/>
      <c r="FQ625" s="73"/>
      <c r="FR625" s="73"/>
      <c r="FS625" s="73"/>
      <c r="FT625" s="73"/>
      <c r="FU625" s="73"/>
      <c r="FV625" s="73"/>
      <c r="FW625" s="73"/>
      <c r="FX625" s="73"/>
      <c r="FY625" s="73"/>
      <c r="FZ625" s="73"/>
      <c r="GA625" s="73"/>
      <c r="GB625" s="73"/>
      <c r="GC625" s="73"/>
      <c r="GD625" s="73"/>
      <c r="GE625" s="73"/>
      <c r="GF625" s="73"/>
      <c r="GG625" s="73"/>
      <c r="GH625" s="73"/>
      <c r="GI625" s="73"/>
      <c r="GJ625" s="73"/>
      <c r="GK625" s="73"/>
      <c r="GL625" s="73"/>
      <c r="GM625" s="73"/>
      <c r="GN625" s="73"/>
      <c r="GO625" s="73"/>
      <c r="GP625" s="73"/>
      <c r="GQ625" s="73"/>
      <c r="GR625" s="73"/>
      <c r="GS625" s="73"/>
      <c r="GT625" s="73"/>
      <c r="GU625" s="73"/>
      <c r="GV625" s="73"/>
      <c r="GW625" s="73"/>
      <c r="GX625" s="73"/>
      <c r="GY625" s="73"/>
      <c r="GZ625" s="73"/>
      <c r="HA625" s="73"/>
      <c r="HB625" s="73"/>
      <c r="HC625" s="73"/>
      <c r="HD625" s="73"/>
      <c r="HE625" s="73"/>
      <c r="HF625" s="73"/>
      <c r="HG625" s="73"/>
      <c r="HH625" s="73"/>
      <c r="HI625" s="73"/>
      <c r="HJ625" s="73"/>
      <c r="HK625" s="73"/>
      <c r="HL625" s="73"/>
      <c r="HM625" s="73"/>
      <c r="HN625" s="73"/>
      <c r="HO625" s="73"/>
      <c r="HP625" s="73"/>
      <c r="HQ625" s="73"/>
      <c r="HR625" s="73"/>
      <c r="HS625" s="73"/>
      <c r="HT625" s="73"/>
      <c r="HU625" s="73"/>
      <c r="HV625" s="73"/>
      <c r="HW625" s="73"/>
      <c r="HX625" s="73"/>
      <c r="HY625" s="73"/>
      <c r="HZ625" s="73"/>
      <c r="IA625" s="73"/>
      <c r="IB625" s="73"/>
      <c r="IC625" s="73"/>
      <c r="ID625" s="73"/>
      <c r="IE625" s="73"/>
      <c r="IF625" s="73"/>
      <c r="IG625" s="73"/>
      <c r="IH625" s="73"/>
      <c r="II625" s="73"/>
      <c r="IJ625" s="73"/>
      <c r="IK625" s="73"/>
      <c r="IL625" s="73"/>
      <c r="IM625" s="73"/>
      <c r="IN625" s="73"/>
      <c r="IO625" s="73"/>
    </row>
    <row r="626" spans="1:249" ht="6" customHeight="1"/>
    <row r="627" spans="1:249" s="44" customFormat="1" ht="12" customHeight="1">
      <c r="D627" s="43" t="s">
        <v>26</v>
      </c>
      <c r="E627" s="43"/>
      <c r="O627" s="73"/>
      <c r="P627" s="73"/>
      <c r="Q627" s="73"/>
      <c r="R627" s="73"/>
      <c r="S627" s="73"/>
      <c r="T627" s="73"/>
      <c r="U627" s="73"/>
      <c r="V627" s="73"/>
      <c r="W627" s="73"/>
      <c r="X627" s="73"/>
      <c r="Y627" s="73"/>
      <c r="Z627" s="73"/>
      <c r="AA627" s="73"/>
      <c r="AB627" s="73"/>
      <c r="AC627" s="73"/>
      <c r="AD627" s="73"/>
      <c r="AE627" s="73"/>
      <c r="AF627" s="73"/>
      <c r="AG627" s="73"/>
      <c r="AH627" s="73"/>
      <c r="AI627" s="73"/>
      <c r="AJ627" s="73"/>
      <c r="AK627" s="73"/>
      <c r="AL627" s="73"/>
      <c r="AM627" s="73"/>
      <c r="AN627" s="73"/>
      <c r="AO627" s="73"/>
      <c r="AP627" s="73"/>
      <c r="AQ627" s="73"/>
      <c r="AR627" s="73"/>
      <c r="AS627" s="73"/>
      <c r="AT627" s="73"/>
      <c r="AU627" s="73"/>
      <c r="AV627" s="73"/>
      <c r="AW627" s="73"/>
      <c r="AX627" s="73"/>
      <c r="AY627" s="73"/>
      <c r="AZ627" s="73"/>
      <c r="BA627" s="73"/>
      <c r="BB627" s="73"/>
      <c r="BC627" s="73"/>
      <c r="BD627" s="73"/>
      <c r="BE627" s="73"/>
      <c r="BF627" s="73"/>
      <c r="BG627" s="73"/>
      <c r="BH627" s="73"/>
      <c r="BI627" s="73"/>
      <c r="BJ627" s="73"/>
      <c r="BK627" s="73"/>
      <c r="BL627" s="73"/>
      <c r="BM627" s="73"/>
      <c r="BN627" s="73"/>
      <c r="BO627" s="73"/>
      <c r="BP627" s="73"/>
      <c r="BQ627" s="73"/>
      <c r="BR627" s="73"/>
      <c r="BS627" s="73"/>
      <c r="BT627" s="73"/>
      <c r="BU627" s="73"/>
      <c r="BV627" s="73"/>
      <c r="BW627" s="73"/>
      <c r="BX627" s="73"/>
      <c r="BY627" s="73"/>
      <c r="BZ627" s="73"/>
      <c r="CA627" s="73"/>
      <c r="CB627" s="73"/>
      <c r="CC627" s="73"/>
      <c r="CD627" s="73"/>
      <c r="CE627" s="73"/>
      <c r="CF627" s="73"/>
      <c r="CG627" s="73"/>
      <c r="CH627" s="73"/>
      <c r="CI627" s="73"/>
      <c r="CJ627" s="73"/>
      <c r="CK627" s="73"/>
      <c r="CL627" s="73"/>
      <c r="CM627" s="73"/>
      <c r="CN627" s="73"/>
      <c r="CO627" s="73"/>
      <c r="CP627" s="73"/>
      <c r="CQ627" s="73"/>
      <c r="CR627" s="73"/>
      <c r="CS627" s="73"/>
      <c r="CT627" s="73"/>
      <c r="CU627" s="73"/>
      <c r="CV627" s="73"/>
      <c r="CW627" s="73"/>
      <c r="CX627" s="73"/>
      <c r="CY627" s="73"/>
      <c r="CZ627" s="73"/>
      <c r="DA627" s="73"/>
      <c r="DB627" s="73"/>
      <c r="DC627" s="73"/>
      <c r="DD627" s="73"/>
      <c r="DE627" s="73"/>
      <c r="DF627" s="73"/>
      <c r="DG627" s="73"/>
      <c r="DH627" s="73"/>
      <c r="DI627" s="73"/>
      <c r="DJ627" s="73"/>
      <c r="DK627" s="73"/>
      <c r="DL627" s="73"/>
      <c r="DM627" s="73"/>
      <c r="DN627" s="73"/>
      <c r="DO627" s="73"/>
      <c r="DP627" s="73"/>
      <c r="DQ627" s="73"/>
      <c r="DR627" s="73"/>
      <c r="DS627" s="73"/>
      <c r="DT627" s="73"/>
      <c r="DU627" s="73"/>
      <c r="DV627" s="73"/>
      <c r="DW627" s="73"/>
      <c r="DX627" s="73"/>
      <c r="DY627" s="73"/>
      <c r="DZ627" s="73"/>
      <c r="EA627" s="73"/>
      <c r="EB627" s="73"/>
      <c r="EC627" s="73"/>
      <c r="ED627" s="73"/>
      <c r="EE627" s="73"/>
      <c r="EF627" s="73"/>
      <c r="EG627" s="73"/>
      <c r="EH627" s="73"/>
      <c r="EI627" s="73"/>
      <c r="EJ627" s="73"/>
      <c r="EK627" s="73"/>
      <c r="EL627" s="73"/>
      <c r="EM627" s="73"/>
      <c r="EN627" s="73"/>
      <c r="EO627" s="73"/>
      <c r="EP627" s="73"/>
      <c r="EQ627" s="73"/>
      <c r="ER627" s="73"/>
      <c r="ES627" s="73"/>
      <c r="ET627" s="73"/>
      <c r="EU627" s="73"/>
      <c r="EV627" s="73"/>
      <c r="EW627" s="73"/>
      <c r="EX627" s="73"/>
      <c r="EY627" s="73"/>
      <c r="EZ627" s="73"/>
      <c r="FA627" s="73"/>
      <c r="FB627" s="73"/>
      <c r="FC627" s="73"/>
      <c r="FD627" s="73"/>
      <c r="FE627" s="73"/>
      <c r="FF627" s="73"/>
      <c r="FG627" s="73"/>
      <c r="FH627" s="73"/>
      <c r="FI627" s="73"/>
      <c r="FJ627" s="73"/>
      <c r="FK627" s="73"/>
      <c r="FL627" s="73"/>
      <c r="FM627" s="73"/>
      <c r="FN627" s="73"/>
      <c r="FO627" s="73"/>
      <c r="FP627" s="73"/>
      <c r="FQ627" s="73"/>
      <c r="FR627" s="73"/>
      <c r="FS627" s="73"/>
      <c r="FT627" s="73"/>
      <c r="FU627" s="73"/>
      <c r="FV627" s="73"/>
      <c r="FW627" s="73"/>
      <c r="FX627" s="73"/>
      <c r="FY627" s="73"/>
      <c r="FZ627" s="73"/>
      <c r="GA627" s="73"/>
      <c r="GB627" s="73"/>
      <c r="GC627" s="73"/>
      <c r="GD627" s="73"/>
      <c r="GE627" s="73"/>
      <c r="GF627" s="73"/>
      <c r="GG627" s="73"/>
      <c r="GH627" s="73"/>
      <c r="GI627" s="73"/>
      <c r="GJ627" s="73"/>
      <c r="GK627" s="73"/>
      <c r="GL627" s="73"/>
      <c r="GM627" s="73"/>
      <c r="GN627" s="73"/>
      <c r="GO627" s="73"/>
      <c r="GP627" s="73"/>
      <c r="GQ627" s="73"/>
      <c r="GR627" s="73"/>
      <c r="GS627" s="73"/>
      <c r="GT627" s="73"/>
      <c r="GU627" s="73"/>
      <c r="GV627" s="73"/>
      <c r="GW627" s="73"/>
      <c r="GX627" s="73"/>
      <c r="GY627" s="73"/>
      <c r="GZ627" s="73"/>
      <c r="HA627" s="73"/>
      <c r="HB627" s="73"/>
      <c r="HC627" s="73"/>
      <c r="HD627" s="73"/>
      <c r="HE627" s="73"/>
      <c r="HF627" s="73"/>
      <c r="HG627" s="73"/>
      <c r="HH627" s="73"/>
      <c r="HI627" s="73"/>
      <c r="HJ627" s="73"/>
      <c r="HK627" s="73"/>
      <c r="HL627" s="73"/>
      <c r="HM627" s="73"/>
      <c r="HN627" s="73"/>
      <c r="HO627" s="73"/>
      <c r="HP627" s="73"/>
      <c r="HQ627" s="73"/>
      <c r="HR627" s="73"/>
      <c r="HS627" s="73"/>
      <c r="HT627" s="73"/>
      <c r="HU627" s="73"/>
      <c r="HV627" s="73"/>
      <c r="HW627" s="73"/>
      <c r="HX627" s="73"/>
      <c r="HY627" s="73"/>
      <c r="HZ627" s="73"/>
      <c r="IA627" s="73"/>
      <c r="IB627" s="73"/>
      <c r="IC627" s="73"/>
      <c r="ID627" s="73"/>
      <c r="IE627" s="73"/>
      <c r="IF627" s="73"/>
      <c r="IG627" s="73"/>
      <c r="IH627" s="73"/>
      <c r="II627" s="73"/>
      <c r="IJ627" s="73"/>
      <c r="IK627" s="73"/>
      <c r="IL627" s="73"/>
      <c r="IM627" s="73"/>
      <c r="IN627" s="73"/>
      <c r="IO627" s="73"/>
    </row>
    <row r="628" spans="1:249" ht="6" customHeight="1">
      <c r="D628" s="1"/>
      <c r="E628" s="1"/>
    </row>
    <row r="629" spans="1:249" s="44" customFormat="1" ht="12" customHeight="1">
      <c r="D629" s="43" t="s">
        <v>6</v>
      </c>
      <c r="E629" s="43"/>
      <c r="O629" s="73"/>
      <c r="P629" s="73"/>
      <c r="Q629" s="73"/>
      <c r="R629" s="73"/>
      <c r="S629" s="73"/>
      <c r="T629" s="73"/>
      <c r="U629" s="73"/>
      <c r="V629" s="73"/>
      <c r="W629" s="73"/>
      <c r="X629" s="73"/>
      <c r="Y629" s="73"/>
      <c r="Z629" s="73"/>
      <c r="AA629" s="73"/>
      <c r="AB629" s="73"/>
      <c r="AC629" s="73"/>
      <c r="AD629" s="73"/>
      <c r="AE629" s="73"/>
      <c r="AF629" s="73"/>
      <c r="AG629" s="73"/>
      <c r="AH629" s="73"/>
      <c r="AI629" s="73"/>
      <c r="AJ629" s="73"/>
      <c r="AK629" s="73"/>
      <c r="AL629" s="73"/>
      <c r="AM629" s="73"/>
      <c r="AN629" s="73"/>
      <c r="AO629" s="73"/>
      <c r="AP629" s="73"/>
      <c r="AQ629" s="73"/>
      <c r="AR629" s="73"/>
      <c r="AS629" s="73"/>
      <c r="AT629" s="73"/>
      <c r="AU629" s="73"/>
      <c r="AV629" s="73"/>
      <c r="AW629" s="73"/>
      <c r="AX629" s="73"/>
      <c r="AY629" s="73"/>
      <c r="AZ629" s="73"/>
      <c r="BA629" s="73"/>
      <c r="BB629" s="73"/>
      <c r="BC629" s="73"/>
      <c r="BD629" s="73"/>
      <c r="BE629" s="73"/>
      <c r="BF629" s="73"/>
      <c r="BG629" s="73"/>
      <c r="BH629" s="73"/>
      <c r="BI629" s="73"/>
      <c r="BJ629" s="73"/>
      <c r="BK629" s="73"/>
      <c r="BL629" s="73"/>
      <c r="BM629" s="73"/>
      <c r="BN629" s="73"/>
      <c r="BO629" s="73"/>
      <c r="BP629" s="73"/>
      <c r="BQ629" s="73"/>
      <c r="BR629" s="73"/>
      <c r="BS629" s="73"/>
      <c r="BT629" s="73"/>
      <c r="BU629" s="73"/>
      <c r="BV629" s="73"/>
      <c r="BW629" s="73"/>
      <c r="BX629" s="73"/>
      <c r="BY629" s="73"/>
      <c r="BZ629" s="73"/>
      <c r="CA629" s="73"/>
      <c r="CB629" s="73"/>
      <c r="CC629" s="73"/>
      <c r="CD629" s="73"/>
      <c r="CE629" s="73"/>
      <c r="CF629" s="73"/>
      <c r="CG629" s="73"/>
      <c r="CH629" s="73"/>
      <c r="CI629" s="73"/>
      <c r="CJ629" s="73"/>
      <c r="CK629" s="73"/>
      <c r="CL629" s="73"/>
      <c r="CM629" s="73"/>
      <c r="CN629" s="73"/>
      <c r="CO629" s="73"/>
      <c r="CP629" s="73"/>
      <c r="CQ629" s="73"/>
      <c r="CR629" s="73"/>
      <c r="CS629" s="73"/>
      <c r="CT629" s="73"/>
      <c r="CU629" s="73"/>
      <c r="CV629" s="73"/>
      <c r="CW629" s="73"/>
      <c r="CX629" s="73"/>
      <c r="CY629" s="73"/>
      <c r="CZ629" s="73"/>
      <c r="DA629" s="73"/>
      <c r="DB629" s="73"/>
      <c r="DC629" s="73"/>
      <c r="DD629" s="73"/>
      <c r="DE629" s="73"/>
      <c r="DF629" s="73"/>
      <c r="DG629" s="73"/>
      <c r="DH629" s="73"/>
      <c r="DI629" s="73"/>
      <c r="DJ629" s="73"/>
      <c r="DK629" s="73"/>
      <c r="DL629" s="73"/>
      <c r="DM629" s="73"/>
      <c r="DN629" s="73"/>
      <c r="DO629" s="73"/>
      <c r="DP629" s="73"/>
      <c r="DQ629" s="73"/>
      <c r="DR629" s="73"/>
      <c r="DS629" s="73"/>
      <c r="DT629" s="73"/>
      <c r="DU629" s="73"/>
      <c r="DV629" s="73"/>
      <c r="DW629" s="73"/>
      <c r="DX629" s="73"/>
      <c r="DY629" s="73"/>
      <c r="DZ629" s="73"/>
      <c r="EA629" s="73"/>
      <c r="EB629" s="73"/>
      <c r="EC629" s="73"/>
      <c r="ED629" s="73"/>
      <c r="EE629" s="73"/>
      <c r="EF629" s="73"/>
      <c r="EG629" s="73"/>
      <c r="EH629" s="73"/>
      <c r="EI629" s="73"/>
      <c r="EJ629" s="73"/>
      <c r="EK629" s="73"/>
      <c r="EL629" s="73"/>
      <c r="EM629" s="73"/>
      <c r="EN629" s="73"/>
      <c r="EO629" s="73"/>
      <c r="EP629" s="73"/>
      <c r="EQ629" s="73"/>
      <c r="ER629" s="73"/>
      <c r="ES629" s="73"/>
      <c r="ET629" s="73"/>
      <c r="EU629" s="73"/>
      <c r="EV629" s="73"/>
      <c r="EW629" s="73"/>
      <c r="EX629" s="73"/>
      <c r="EY629" s="73"/>
      <c r="EZ629" s="73"/>
      <c r="FA629" s="73"/>
      <c r="FB629" s="73"/>
      <c r="FC629" s="73"/>
      <c r="FD629" s="73"/>
      <c r="FE629" s="73"/>
      <c r="FF629" s="73"/>
      <c r="FG629" s="73"/>
      <c r="FH629" s="73"/>
      <c r="FI629" s="73"/>
      <c r="FJ629" s="73"/>
      <c r="FK629" s="73"/>
      <c r="FL629" s="73"/>
      <c r="FM629" s="73"/>
      <c r="FN629" s="73"/>
      <c r="FO629" s="73"/>
      <c r="FP629" s="73"/>
      <c r="FQ629" s="73"/>
      <c r="FR629" s="73"/>
      <c r="FS629" s="73"/>
      <c r="FT629" s="73"/>
      <c r="FU629" s="73"/>
      <c r="FV629" s="73"/>
      <c r="FW629" s="73"/>
      <c r="FX629" s="73"/>
      <c r="FY629" s="73"/>
      <c r="FZ629" s="73"/>
      <c r="GA629" s="73"/>
      <c r="GB629" s="73"/>
      <c r="GC629" s="73"/>
      <c r="GD629" s="73"/>
      <c r="GE629" s="73"/>
      <c r="GF629" s="73"/>
      <c r="GG629" s="73"/>
      <c r="GH629" s="73"/>
      <c r="GI629" s="73"/>
      <c r="GJ629" s="73"/>
      <c r="GK629" s="73"/>
      <c r="GL629" s="73"/>
      <c r="GM629" s="73"/>
      <c r="GN629" s="73"/>
      <c r="GO629" s="73"/>
      <c r="GP629" s="73"/>
      <c r="GQ629" s="73"/>
      <c r="GR629" s="73"/>
      <c r="GS629" s="73"/>
      <c r="GT629" s="73"/>
      <c r="GU629" s="73"/>
      <c r="GV629" s="73"/>
      <c r="GW629" s="73"/>
      <c r="GX629" s="73"/>
      <c r="GY629" s="73"/>
      <c r="GZ629" s="73"/>
      <c r="HA629" s="73"/>
      <c r="HB629" s="73"/>
      <c r="HC629" s="73"/>
      <c r="HD629" s="73"/>
      <c r="HE629" s="73"/>
      <c r="HF629" s="73"/>
      <c r="HG629" s="73"/>
      <c r="HH629" s="73"/>
      <c r="HI629" s="73"/>
      <c r="HJ629" s="73"/>
      <c r="HK629" s="73"/>
      <c r="HL629" s="73"/>
      <c r="HM629" s="73"/>
      <c r="HN629" s="73"/>
      <c r="HO629" s="73"/>
      <c r="HP629" s="73"/>
      <c r="HQ629" s="73"/>
      <c r="HR629" s="73"/>
      <c r="HS629" s="73"/>
      <c r="HT629" s="73"/>
      <c r="HU629" s="73"/>
      <c r="HV629" s="73"/>
      <c r="HW629" s="73"/>
      <c r="HX629" s="73"/>
      <c r="HY629" s="73"/>
      <c r="HZ629" s="73"/>
      <c r="IA629" s="73"/>
      <c r="IB629" s="73"/>
      <c r="IC629" s="73"/>
      <c r="ID629" s="73"/>
      <c r="IE629" s="73"/>
      <c r="IF629" s="73"/>
      <c r="IG629" s="73"/>
      <c r="IH629" s="73"/>
      <c r="II629" s="73"/>
      <c r="IJ629" s="73"/>
      <c r="IK629" s="73"/>
      <c r="IL629" s="73"/>
      <c r="IM629" s="73"/>
      <c r="IN629" s="73"/>
      <c r="IO629" s="73"/>
    </row>
    <row r="630" spans="1:249" ht="6" customHeight="1">
      <c r="D630" s="1"/>
      <c r="E630" s="1"/>
    </row>
    <row r="631" spans="1:249" s="44" customFormat="1" ht="12" customHeight="1">
      <c r="D631" s="43" t="s">
        <v>7</v>
      </c>
      <c r="E631" s="43"/>
      <c r="O631" s="73"/>
      <c r="P631" s="73"/>
      <c r="Q631" s="73"/>
      <c r="R631" s="73"/>
      <c r="S631" s="73"/>
      <c r="T631" s="73"/>
      <c r="U631" s="73"/>
      <c r="V631" s="73"/>
      <c r="W631" s="73"/>
      <c r="X631" s="73"/>
      <c r="Y631" s="73"/>
      <c r="Z631" s="73"/>
      <c r="AA631" s="73"/>
      <c r="AB631" s="73"/>
      <c r="AC631" s="73"/>
      <c r="AD631" s="73"/>
      <c r="AE631" s="73"/>
      <c r="AF631" s="73"/>
      <c r="AG631" s="73"/>
      <c r="AH631" s="73"/>
      <c r="AI631" s="73"/>
      <c r="AJ631" s="73"/>
      <c r="AK631" s="73"/>
      <c r="AL631" s="73"/>
      <c r="AM631" s="73"/>
      <c r="AN631" s="73"/>
      <c r="AO631" s="73"/>
      <c r="AP631" s="73"/>
      <c r="AQ631" s="73"/>
      <c r="AR631" s="73"/>
      <c r="AS631" s="73"/>
      <c r="AT631" s="73"/>
      <c r="AU631" s="73"/>
      <c r="AV631" s="73"/>
      <c r="AW631" s="73"/>
      <c r="AX631" s="73"/>
      <c r="AY631" s="73"/>
      <c r="AZ631" s="73"/>
      <c r="BA631" s="73"/>
      <c r="BB631" s="73"/>
      <c r="BC631" s="73"/>
      <c r="BD631" s="73"/>
      <c r="BE631" s="73"/>
      <c r="BF631" s="73"/>
      <c r="BG631" s="73"/>
      <c r="BH631" s="73"/>
      <c r="BI631" s="73"/>
      <c r="BJ631" s="73"/>
      <c r="BK631" s="73"/>
      <c r="BL631" s="73"/>
      <c r="BM631" s="73"/>
      <c r="BN631" s="73"/>
      <c r="BO631" s="73"/>
      <c r="BP631" s="73"/>
      <c r="BQ631" s="73"/>
      <c r="BR631" s="73"/>
      <c r="BS631" s="73"/>
      <c r="BT631" s="73"/>
      <c r="BU631" s="73"/>
      <c r="BV631" s="73"/>
      <c r="BW631" s="73"/>
      <c r="BX631" s="73"/>
      <c r="BY631" s="73"/>
      <c r="BZ631" s="73"/>
      <c r="CA631" s="73"/>
      <c r="CB631" s="73"/>
      <c r="CC631" s="73"/>
      <c r="CD631" s="73"/>
      <c r="CE631" s="73"/>
      <c r="CF631" s="73"/>
      <c r="CG631" s="73"/>
      <c r="CH631" s="73"/>
      <c r="CI631" s="73"/>
      <c r="CJ631" s="73"/>
      <c r="CK631" s="73"/>
      <c r="CL631" s="73"/>
      <c r="CM631" s="73"/>
      <c r="CN631" s="73"/>
      <c r="CO631" s="73"/>
      <c r="CP631" s="73"/>
      <c r="CQ631" s="73"/>
      <c r="CR631" s="73"/>
      <c r="CS631" s="73"/>
      <c r="CT631" s="73"/>
      <c r="CU631" s="73"/>
      <c r="CV631" s="73"/>
      <c r="CW631" s="73"/>
      <c r="CX631" s="73"/>
      <c r="CY631" s="73"/>
      <c r="CZ631" s="73"/>
      <c r="DA631" s="73"/>
      <c r="DB631" s="73"/>
      <c r="DC631" s="73"/>
      <c r="DD631" s="73"/>
      <c r="DE631" s="73"/>
      <c r="DF631" s="73"/>
      <c r="DG631" s="73"/>
      <c r="DH631" s="73"/>
      <c r="DI631" s="73"/>
      <c r="DJ631" s="73"/>
      <c r="DK631" s="73"/>
      <c r="DL631" s="73"/>
      <c r="DM631" s="73"/>
      <c r="DN631" s="73"/>
      <c r="DO631" s="73"/>
      <c r="DP631" s="73"/>
      <c r="DQ631" s="73"/>
      <c r="DR631" s="73"/>
      <c r="DS631" s="73"/>
      <c r="DT631" s="73"/>
      <c r="DU631" s="73"/>
      <c r="DV631" s="73"/>
      <c r="DW631" s="73"/>
      <c r="DX631" s="73"/>
      <c r="DY631" s="73"/>
      <c r="DZ631" s="73"/>
      <c r="EA631" s="73"/>
      <c r="EB631" s="73"/>
      <c r="EC631" s="73"/>
      <c r="ED631" s="73"/>
      <c r="EE631" s="73"/>
      <c r="EF631" s="73"/>
      <c r="EG631" s="73"/>
      <c r="EH631" s="73"/>
      <c r="EI631" s="73"/>
      <c r="EJ631" s="73"/>
      <c r="EK631" s="73"/>
      <c r="EL631" s="73"/>
      <c r="EM631" s="73"/>
      <c r="EN631" s="73"/>
      <c r="EO631" s="73"/>
      <c r="EP631" s="73"/>
      <c r="EQ631" s="73"/>
      <c r="ER631" s="73"/>
      <c r="ES631" s="73"/>
      <c r="ET631" s="73"/>
      <c r="EU631" s="73"/>
      <c r="EV631" s="73"/>
      <c r="EW631" s="73"/>
      <c r="EX631" s="73"/>
      <c r="EY631" s="73"/>
      <c r="EZ631" s="73"/>
      <c r="FA631" s="73"/>
      <c r="FB631" s="73"/>
      <c r="FC631" s="73"/>
      <c r="FD631" s="73"/>
      <c r="FE631" s="73"/>
      <c r="FF631" s="73"/>
      <c r="FG631" s="73"/>
      <c r="FH631" s="73"/>
      <c r="FI631" s="73"/>
      <c r="FJ631" s="73"/>
      <c r="FK631" s="73"/>
      <c r="FL631" s="73"/>
      <c r="FM631" s="73"/>
      <c r="FN631" s="73"/>
      <c r="FO631" s="73"/>
      <c r="FP631" s="73"/>
      <c r="FQ631" s="73"/>
      <c r="FR631" s="73"/>
      <c r="FS631" s="73"/>
      <c r="FT631" s="73"/>
      <c r="FU631" s="73"/>
      <c r="FV631" s="73"/>
      <c r="FW631" s="73"/>
      <c r="FX631" s="73"/>
      <c r="FY631" s="73"/>
      <c r="FZ631" s="73"/>
      <c r="GA631" s="73"/>
      <c r="GB631" s="73"/>
      <c r="GC631" s="73"/>
      <c r="GD631" s="73"/>
      <c r="GE631" s="73"/>
      <c r="GF631" s="73"/>
      <c r="GG631" s="73"/>
      <c r="GH631" s="73"/>
      <c r="GI631" s="73"/>
      <c r="GJ631" s="73"/>
      <c r="GK631" s="73"/>
      <c r="GL631" s="73"/>
      <c r="GM631" s="73"/>
      <c r="GN631" s="73"/>
      <c r="GO631" s="73"/>
      <c r="GP631" s="73"/>
      <c r="GQ631" s="73"/>
      <c r="GR631" s="73"/>
      <c r="GS631" s="73"/>
      <c r="GT631" s="73"/>
      <c r="GU631" s="73"/>
      <c r="GV631" s="73"/>
      <c r="GW631" s="73"/>
      <c r="GX631" s="73"/>
      <c r="GY631" s="73"/>
      <c r="GZ631" s="73"/>
      <c r="HA631" s="73"/>
      <c r="HB631" s="73"/>
      <c r="HC631" s="73"/>
      <c r="HD631" s="73"/>
      <c r="HE631" s="73"/>
      <c r="HF631" s="73"/>
      <c r="HG631" s="73"/>
      <c r="HH631" s="73"/>
      <c r="HI631" s="73"/>
      <c r="HJ631" s="73"/>
      <c r="HK631" s="73"/>
      <c r="HL631" s="73"/>
      <c r="HM631" s="73"/>
      <c r="HN631" s="73"/>
      <c r="HO631" s="73"/>
      <c r="HP631" s="73"/>
      <c r="HQ631" s="73"/>
      <c r="HR631" s="73"/>
      <c r="HS631" s="73"/>
      <c r="HT631" s="73"/>
      <c r="HU631" s="73"/>
      <c r="HV631" s="73"/>
      <c r="HW631" s="73"/>
      <c r="HX631" s="73"/>
      <c r="HY631" s="73"/>
      <c r="HZ631" s="73"/>
      <c r="IA631" s="73"/>
      <c r="IB631" s="73"/>
      <c r="IC631" s="73"/>
      <c r="ID631" s="73"/>
      <c r="IE631" s="73"/>
      <c r="IF631" s="73"/>
      <c r="IG631" s="73"/>
      <c r="IH631" s="73"/>
      <c r="II631" s="73"/>
      <c r="IJ631" s="73"/>
      <c r="IK631" s="73"/>
      <c r="IL631" s="73"/>
      <c r="IM631" s="73"/>
      <c r="IN631" s="73"/>
      <c r="IO631" s="73"/>
    </row>
    <row r="632" spans="1:249" ht="6" customHeight="1">
      <c r="D632" s="1"/>
      <c r="E632" s="1"/>
    </row>
    <row r="633" spans="1:249" s="44" customFormat="1" ht="12" customHeight="1">
      <c r="D633" s="43" t="s">
        <v>27</v>
      </c>
      <c r="E633" s="43"/>
      <c r="O633" s="73"/>
      <c r="P633" s="73"/>
      <c r="Q633" s="73"/>
      <c r="R633" s="73"/>
      <c r="S633" s="73"/>
      <c r="T633" s="73"/>
      <c r="U633" s="73"/>
      <c r="V633" s="73"/>
      <c r="W633" s="73"/>
      <c r="X633" s="73"/>
      <c r="Y633" s="73"/>
      <c r="Z633" s="73"/>
      <c r="AA633" s="73"/>
      <c r="AB633" s="73"/>
      <c r="AC633" s="73"/>
      <c r="AD633" s="73"/>
      <c r="AE633" s="73"/>
      <c r="AF633" s="73"/>
      <c r="AG633" s="73"/>
      <c r="AH633" s="73"/>
      <c r="AI633" s="73"/>
      <c r="AJ633" s="73"/>
      <c r="AK633" s="73"/>
      <c r="AL633" s="73"/>
      <c r="AM633" s="73"/>
      <c r="AN633" s="73"/>
      <c r="AO633" s="73"/>
      <c r="AP633" s="73"/>
      <c r="AQ633" s="73"/>
      <c r="AR633" s="73"/>
      <c r="AS633" s="73"/>
      <c r="AT633" s="73"/>
      <c r="AU633" s="73"/>
      <c r="AV633" s="73"/>
      <c r="AW633" s="73"/>
      <c r="AX633" s="73"/>
      <c r="AY633" s="73"/>
      <c r="AZ633" s="73"/>
      <c r="BA633" s="73"/>
      <c r="BB633" s="73"/>
      <c r="BC633" s="73"/>
      <c r="BD633" s="73"/>
      <c r="BE633" s="73"/>
      <c r="BF633" s="73"/>
      <c r="BG633" s="73"/>
      <c r="BH633" s="73"/>
      <c r="BI633" s="73"/>
      <c r="BJ633" s="73"/>
      <c r="BK633" s="73"/>
      <c r="BL633" s="73"/>
      <c r="BM633" s="73"/>
      <c r="BN633" s="73"/>
      <c r="BO633" s="73"/>
      <c r="BP633" s="73"/>
      <c r="BQ633" s="73"/>
      <c r="BR633" s="73"/>
      <c r="BS633" s="73"/>
      <c r="BT633" s="73"/>
      <c r="BU633" s="73"/>
      <c r="BV633" s="73"/>
      <c r="BW633" s="73"/>
      <c r="BX633" s="73"/>
      <c r="BY633" s="73"/>
      <c r="BZ633" s="73"/>
      <c r="CA633" s="73"/>
      <c r="CB633" s="73"/>
      <c r="CC633" s="73"/>
      <c r="CD633" s="73"/>
      <c r="CE633" s="73"/>
      <c r="CF633" s="73"/>
      <c r="CG633" s="73"/>
      <c r="CH633" s="73"/>
      <c r="CI633" s="73"/>
      <c r="CJ633" s="73"/>
      <c r="CK633" s="73"/>
      <c r="CL633" s="73"/>
      <c r="CM633" s="73"/>
      <c r="CN633" s="73"/>
      <c r="CO633" s="73"/>
      <c r="CP633" s="73"/>
      <c r="CQ633" s="73"/>
      <c r="CR633" s="73"/>
      <c r="CS633" s="73"/>
      <c r="CT633" s="73"/>
      <c r="CU633" s="73"/>
      <c r="CV633" s="73"/>
      <c r="CW633" s="73"/>
      <c r="CX633" s="73"/>
      <c r="CY633" s="73"/>
      <c r="CZ633" s="73"/>
      <c r="DA633" s="73"/>
      <c r="DB633" s="73"/>
      <c r="DC633" s="73"/>
      <c r="DD633" s="73"/>
      <c r="DE633" s="73"/>
      <c r="DF633" s="73"/>
      <c r="DG633" s="73"/>
      <c r="DH633" s="73"/>
      <c r="DI633" s="73"/>
      <c r="DJ633" s="73"/>
      <c r="DK633" s="73"/>
      <c r="DL633" s="73"/>
      <c r="DM633" s="73"/>
      <c r="DN633" s="73"/>
      <c r="DO633" s="73"/>
      <c r="DP633" s="73"/>
      <c r="DQ633" s="73"/>
      <c r="DR633" s="73"/>
      <c r="DS633" s="73"/>
      <c r="DT633" s="73"/>
      <c r="DU633" s="73"/>
      <c r="DV633" s="73"/>
      <c r="DW633" s="73"/>
      <c r="DX633" s="73"/>
      <c r="DY633" s="73"/>
      <c r="DZ633" s="73"/>
      <c r="EA633" s="73"/>
      <c r="EB633" s="73"/>
      <c r="EC633" s="73"/>
      <c r="ED633" s="73"/>
      <c r="EE633" s="73"/>
      <c r="EF633" s="73"/>
      <c r="EG633" s="73"/>
      <c r="EH633" s="73"/>
      <c r="EI633" s="73"/>
      <c r="EJ633" s="73"/>
      <c r="EK633" s="73"/>
      <c r="EL633" s="73"/>
      <c r="EM633" s="73"/>
      <c r="EN633" s="73"/>
      <c r="EO633" s="73"/>
      <c r="EP633" s="73"/>
      <c r="EQ633" s="73"/>
      <c r="ER633" s="73"/>
      <c r="ES633" s="73"/>
      <c r="ET633" s="73"/>
      <c r="EU633" s="73"/>
      <c r="EV633" s="73"/>
      <c r="EW633" s="73"/>
      <c r="EX633" s="73"/>
      <c r="EY633" s="73"/>
      <c r="EZ633" s="73"/>
      <c r="FA633" s="73"/>
      <c r="FB633" s="73"/>
      <c r="FC633" s="73"/>
      <c r="FD633" s="73"/>
      <c r="FE633" s="73"/>
      <c r="FF633" s="73"/>
      <c r="FG633" s="73"/>
      <c r="FH633" s="73"/>
      <c r="FI633" s="73"/>
      <c r="FJ633" s="73"/>
      <c r="FK633" s="73"/>
      <c r="FL633" s="73"/>
      <c r="FM633" s="73"/>
      <c r="FN633" s="73"/>
      <c r="FO633" s="73"/>
      <c r="FP633" s="73"/>
      <c r="FQ633" s="73"/>
      <c r="FR633" s="73"/>
      <c r="FS633" s="73"/>
      <c r="FT633" s="73"/>
      <c r="FU633" s="73"/>
      <c r="FV633" s="73"/>
      <c r="FW633" s="73"/>
      <c r="FX633" s="73"/>
      <c r="FY633" s="73"/>
      <c r="FZ633" s="73"/>
      <c r="GA633" s="73"/>
      <c r="GB633" s="73"/>
      <c r="GC633" s="73"/>
      <c r="GD633" s="73"/>
      <c r="GE633" s="73"/>
      <c r="GF633" s="73"/>
      <c r="GG633" s="73"/>
      <c r="GH633" s="73"/>
      <c r="GI633" s="73"/>
      <c r="GJ633" s="73"/>
      <c r="GK633" s="73"/>
      <c r="GL633" s="73"/>
      <c r="GM633" s="73"/>
      <c r="GN633" s="73"/>
      <c r="GO633" s="73"/>
      <c r="GP633" s="73"/>
      <c r="GQ633" s="73"/>
      <c r="GR633" s="73"/>
      <c r="GS633" s="73"/>
      <c r="GT633" s="73"/>
      <c r="GU633" s="73"/>
      <c r="GV633" s="73"/>
      <c r="GW633" s="73"/>
      <c r="GX633" s="73"/>
      <c r="GY633" s="73"/>
      <c r="GZ633" s="73"/>
      <c r="HA633" s="73"/>
      <c r="HB633" s="73"/>
      <c r="HC633" s="73"/>
      <c r="HD633" s="73"/>
      <c r="HE633" s="73"/>
      <c r="HF633" s="73"/>
      <c r="HG633" s="73"/>
      <c r="HH633" s="73"/>
      <c r="HI633" s="73"/>
      <c r="HJ633" s="73"/>
      <c r="HK633" s="73"/>
      <c r="HL633" s="73"/>
      <c r="HM633" s="73"/>
      <c r="HN633" s="73"/>
      <c r="HO633" s="73"/>
      <c r="HP633" s="73"/>
      <c r="HQ633" s="73"/>
      <c r="HR633" s="73"/>
      <c r="HS633" s="73"/>
      <c r="HT633" s="73"/>
      <c r="HU633" s="73"/>
      <c r="HV633" s="73"/>
      <c r="HW633" s="73"/>
      <c r="HX633" s="73"/>
      <c r="HY633" s="73"/>
      <c r="HZ633" s="73"/>
      <c r="IA633" s="73"/>
      <c r="IB633" s="73"/>
      <c r="IC633" s="73"/>
      <c r="ID633" s="73"/>
      <c r="IE633" s="73"/>
      <c r="IF633" s="73"/>
      <c r="IG633" s="73"/>
      <c r="IH633" s="73"/>
      <c r="II633" s="73"/>
      <c r="IJ633" s="73"/>
      <c r="IK633" s="73"/>
      <c r="IL633" s="73"/>
      <c r="IM633" s="73"/>
      <c r="IN633" s="73"/>
      <c r="IO633" s="73"/>
    </row>
    <row r="634" spans="1:249" ht="6" customHeight="1">
      <c r="D634" s="1"/>
      <c r="E634" s="1"/>
    </row>
    <row r="635" spans="1:249" s="44" customFormat="1" ht="12" customHeight="1">
      <c r="D635" s="44" t="s">
        <v>8</v>
      </c>
      <c r="O635" s="73"/>
      <c r="P635" s="73"/>
      <c r="Q635" s="73"/>
      <c r="R635" s="73"/>
      <c r="S635" s="73"/>
      <c r="T635" s="73"/>
      <c r="U635" s="73"/>
      <c r="V635" s="73"/>
      <c r="W635" s="73"/>
      <c r="X635" s="73"/>
      <c r="Y635" s="73"/>
      <c r="Z635" s="73"/>
      <c r="AA635" s="73"/>
      <c r="AB635" s="73"/>
      <c r="AC635" s="73"/>
      <c r="AD635" s="73"/>
      <c r="AE635" s="73"/>
      <c r="AF635" s="73"/>
      <c r="AG635" s="73"/>
      <c r="AH635" s="73"/>
      <c r="AI635" s="73"/>
      <c r="AJ635" s="73"/>
      <c r="AK635" s="73"/>
      <c r="AL635" s="73"/>
      <c r="AM635" s="73"/>
      <c r="AN635" s="73"/>
      <c r="AO635" s="73"/>
      <c r="AP635" s="73"/>
      <c r="AQ635" s="73"/>
      <c r="AR635" s="73"/>
      <c r="AS635" s="73"/>
      <c r="AT635" s="73"/>
      <c r="AU635" s="73"/>
      <c r="AV635" s="73"/>
      <c r="AW635" s="73"/>
      <c r="AX635" s="73"/>
      <c r="AY635" s="73"/>
      <c r="AZ635" s="73"/>
      <c r="BA635" s="73"/>
      <c r="BB635" s="73"/>
      <c r="BC635" s="73"/>
      <c r="BD635" s="73"/>
      <c r="BE635" s="73"/>
      <c r="BF635" s="73"/>
      <c r="BG635" s="73"/>
      <c r="BH635" s="73"/>
      <c r="BI635" s="73"/>
      <c r="BJ635" s="73"/>
      <c r="BK635" s="73"/>
      <c r="BL635" s="73"/>
      <c r="BM635" s="73"/>
      <c r="BN635" s="73"/>
      <c r="BO635" s="73"/>
      <c r="BP635" s="73"/>
      <c r="BQ635" s="73"/>
      <c r="BR635" s="73"/>
      <c r="BS635" s="73"/>
      <c r="BT635" s="73"/>
      <c r="BU635" s="73"/>
      <c r="BV635" s="73"/>
      <c r="BW635" s="73"/>
      <c r="BX635" s="73"/>
      <c r="BY635" s="73"/>
      <c r="BZ635" s="73"/>
      <c r="CA635" s="73"/>
      <c r="CB635" s="73"/>
      <c r="CC635" s="73"/>
      <c r="CD635" s="73"/>
      <c r="CE635" s="73"/>
      <c r="CF635" s="73"/>
      <c r="CG635" s="73"/>
      <c r="CH635" s="73"/>
      <c r="CI635" s="73"/>
      <c r="CJ635" s="73"/>
      <c r="CK635" s="73"/>
      <c r="CL635" s="73"/>
      <c r="CM635" s="73"/>
      <c r="CN635" s="73"/>
      <c r="CO635" s="73"/>
      <c r="CP635" s="73"/>
      <c r="CQ635" s="73"/>
      <c r="CR635" s="73"/>
      <c r="CS635" s="73"/>
      <c r="CT635" s="73"/>
      <c r="CU635" s="73"/>
      <c r="CV635" s="73"/>
      <c r="CW635" s="73"/>
      <c r="CX635" s="73"/>
      <c r="CY635" s="73"/>
      <c r="CZ635" s="73"/>
      <c r="DA635" s="73"/>
      <c r="DB635" s="73"/>
      <c r="DC635" s="73"/>
      <c r="DD635" s="73"/>
      <c r="DE635" s="73"/>
      <c r="DF635" s="73"/>
      <c r="DG635" s="73"/>
      <c r="DH635" s="73"/>
      <c r="DI635" s="73"/>
      <c r="DJ635" s="73"/>
      <c r="DK635" s="73"/>
      <c r="DL635" s="73"/>
      <c r="DM635" s="73"/>
      <c r="DN635" s="73"/>
      <c r="DO635" s="73"/>
      <c r="DP635" s="73"/>
      <c r="DQ635" s="73"/>
      <c r="DR635" s="73"/>
      <c r="DS635" s="73"/>
      <c r="DT635" s="73"/>
      <c r="DU635" s="73"/>
      <c r="DV635" s="73"/>
      <c r="DW635" s="73"/>
      <c r="DX635" s="73"/>
      <c r="DY635" s="73"/>
      <c r="DZ635" s="73"/>
      <c r="EA635" s="73"/>
      <c r="EB635" s="73"/>
      <c r="EC635" s="73"/>
      <c r="ED635" s="73"/>
      <c r="EE635" s="73"/>
      <c r="EF635" s="73"/>
      <c r="EG635" s="73"/>
      <c r="EH635" s="73"/>
      <c r="EI635" s="73"/>
      <c r="EJ635" s="73"/>
      <c r="EK635" s="73"/>
      <c r="EL635" s="73"/>
      <c r="EM635" s="73"/>
      <c r="EN635" s="73"/>
      <c r="EO635" s="73"/>
      <c r="EP635" s="73"/>
      <c r="EQ635" s="73"/>
      <c r="ER635" s="73"/>
      <c r="ES635" s="73"/>
      <c r="ET635" s="73"/>
      <c r="EU635" s="73"/>
      <c r="EV635" s="73"/>
      <c r="EW635" s="73"/>
      <c r="EX635" s="73"/>
      <c r="EY635" s="73"/>
      <c r="EZ635" s="73"/>
      <c r="FA635" s="73"/>
      <c r="FB635" s="73"/>
      <c r="FC635" s="73"/>
      <c r="FD635" s="73"/>
      <c r="FE635" s="73"/>
      <c r="FF635" s="73"/>
      <c r="FG635" s="73"/>
      <c r="FH635" s="73"/>
      <c r="FI635" s="73"/>
      <c r="FJ635" s="73"/>
      <c r="FK635" s="73"/>
      <c r="FL635" s="73"/>
      <c r="FM635" s="73"/>
      <c r="FN635" s="73"/>
      <c r="FO635" s="73"/>
      <c r="FP635" s="73"/>
      <c r="FQ635" s="73"/>
      <c r="FR635" s="73"/>
      <c r="FS635" s="73"/>
      <c r="FT635" s="73"/>
      <c r="FU635" s="73"/>
      <c r="FV635" s="73"/>
      <c r="FW635" s="73"/>
      <c r="FX635" s="73"/>
      <c r="FY635" s="73"/>
      <c r="FZ635" s="73"/>
      <c r="GA635" s="73"/>
      <c r="GB635" s="73"/>
      <c r="GC635" s="73"/>
      <c r="GD635" s="73"/>
      <c r="GE635" s="73"/>
      <c r="GF635" s="73"/>
      <c r="GG635" s="73"/>
      <c r="GH635" s="73"/>
      <c r="GI635" s="73"/>
      <c r="GJ635" s="73"/>
      <c r="GK635" s="73"/>
      <c r="GL635" s="73"/>
      <c r="GM635" s="73"/>
      <c r="GN635" s="73"/>
      <c r="GO635" s="73"/>
      <c r="GP635" s="73"/>
      <c r="GQ635" s="73"/>
      <c r="GR635" s="73"/>
      <c r="GS635" s="73"/>
      <c r="GT635" s="73"/>
      <c r="GU635" s="73"/>
      <c r="GV635" s="73"/>
      <c r="GW635" s="73"/>
      <c r="GX635" s="73"/>
      <c r="GY635" s="73"/>
      <c r="GZ635" s="73"/>
      <c r="HA635" s="73"/>
      <c r="HB635" s="73"/>
      <c r="HC635" s="73"/>
      <c r="HD635" s="73"/>
      <c r="HE635" s="73"/>
      <c r="HF635" s="73"/>
      <c r="HG635" s="73"/>
      <c r="HH635" s="73"/>
      <c r="HI635" s="73"/>
      <c r="HJ635" s="73"/>
      <c r="HK635" s="73"/>
      <c r="HL635" s="73"/>
      <c r="HM635" s="73"/>
      <c r="HN635" s="73"/>
      <c r="HO635" s="73"/>
      <c r="HP635" s="73"/>
      <c r="HQ635" s="73"/>
      <c r="HR635" s="73"/>
      <c r="HS635" s="73"/>
      <c r="HT635" s="73"/>
      <c r="HU635" s="73"/>
      <c r="HV635" s="73"/>
      <c r="HW635" s="73"/>
      <c r="HX635" s="73"/>
      <c r="HY635" s="73"/>
      <c r="HZ635" s="73"/>
      <c r="IA635" s="73"/>
      <c r="IB635" s="73"/>
      <c r="IC635" s="73"/>
      <c r="ID635" s="73"/>
      <c r="IE635" s="73"/>
      <c r="IF635" s="73"/>
      <c r="IG635" s="73"/>
      <c r="IH635" s="73"/>
      <c r="II635" s="73"/>
      <c r="IJ635" s="73"/>
      <c r="IK635" s="73"/>
      <c r="IL635" s="73"/>
      <c r="IM635" s="73"/>
      <c r="IN635" s="73"/>
      <c r="IO635" s="73"/>
    </row>
    <row r="637" spans="1:249" ht="12" customHeight="1">
      <c r="F637" s="210" t="s">
        <v>82</v>
      </c>
      <c r="G637" s="211"/>
      <c r="H637" s="211"/>
      <c r="I637" s="211"/>
      <c r="J637" s="211"/>
      <c r="K637" s="211"/>
      <c r="L637" s="212"/>
      <c r="M637" s="213" t="s">
        <v>86</v>
      </c>
      <c r="N637" s="215"/>
      <c r="IO637" s="8"/>
    </row>
    <row r="638" spans="1:249" s="80" customFormat="1" ht="12" customHeight="1">
      <c r="F638" s="223" t="s">
        <v>514</v>
      </c>
      <c r="G638" s="224"/>
      <c r="H638" s="224"/>
      <c r="I638" s="224"/>
      <c r="J638" s="224"/>
      <c r="K638" s="224"/>
      <c r="L638" s="225"/>
      <c r="M638" s="292">
        <v>0</v>
      </c>
      <c r="N638" s="293"/>
    </row>
    <row r="639" spans="1:249" s="80" customFormat="1" ht="12" customHeight="1">
      <c r="F639" s="223" t="s">
        <v>515</v>
      </c>
      <c r="G639" s="224"/>
      <c r="H639" s="224"/>
      <c r="I639" s="224"/>
      <c r="J639" s="224"/>
      <c r="K639" s="224"/>
      <c r="L639" s="225"/>
      <c r="M639" s="292">
        <v>0</v>
      </c>
      <c r="N639" s="293"/>
    </row>
    <row r="640" spans="1:249" s="80" customFormat="1" ht="12" customHeight="1">
      <c r="F640" s="223" t="s">
        <v>516</v>
      </c>
      <c r="G640" s="224"/>
      <c r="H640" s="224"/>
      <c r="I640" s="224"/>
      <c r="J640" s="224"/>
      <c r="K640" s="224"/>
      <c r="L640" s="225"/>
      <c r="M640" s="292">
        <v>0</v>
      </c>
      <c r="N640" s="293"/>
    </row>
    <row r="641" spans="6:249" s="80" customFormat="1" ht="12" customHeight="1">
      <c r="F641" s="223" t="s">
        <v>517</v>
      </c>
      <c r="G641" s="224"/>
      <c r="H641" s="224"/>
      <c r="I641" s="224"/>
      <c r="J641" s="224"/>
      <c r="K641" s="224"/>
      <c r="L641" s="225"/>
      <c r="M641" s="292">
        <v>0</v>
      </c>
      <c r="N641" s="293"/>
    </row>
    <row r="642" spans="6:249" s="80" customFormat="1" ht="12" customHeight="1">
      <c r="F642" s="223" t="s">
        <v>518</v>
      </c>
      <c r="G642" s="224"/>
      <c r="H642" s="224"/>
      <c r="I642" s="224"/>
      <c r="J642" s="224"/>
      <c r="K642" s="224"/>
      <c r="L642" s="225"/>
      <c r="M642" s="292">
        <v>0</v>
      </c>
      <c r="N642" s="293"/>
    </row>
    <row r="643" spans="6:249" s="80" customFormat="1" ht="12" customHeight="1">
      <c r="F643" s="223" t="s">
        <v>519</v>
      </c>
      <c r="G643" s="224"/>
      <c r="H643" s="224"/>
      <c r="I643" s="224"/>
      <c r="J643" s="224"/>
      <c r="K643" s="224"/>
      <c r="L643" s="225"/>
      <c r="M643" s="292">
        <v>0</v>
      </c>
      <c r="N643" s="293"/>
    </row>
    <row r="644" spans="6:249" s="80" customFormat="1" ht="12" customHeight="1">
      <c r="F644" s="223" t="s">
        <v>520</v>
      </c>
      <c r="G644" s="224"/>
      <c r="H644" s="224"/>
      <c r="I644" s="224"/>
      <c r="J644" s="224"/>
      <c r="K644" s="224"/>
      <c r="L644" s="225"/>
      <c r="M644" s="292">
        <v>0</v>
      </c>
      <c r="N644" s="293"/>
    </row>
    <row r="645" spans="6:249" s="80" customFormat="1" ht="12" customHeight="1">
      <c r="F645" s="223" t="s">
        <v>521</v>
      </c>
      <c r="G645" s="224"/>
      <c r="H645" s="224"/>
      <c r="I645" s="224"/>
      <c r="J645" s="224"/>
      <c r="K645" s="224"/>
      <c r="L645" s="225"/>
      <c r="M645" s="292">
        <v>0</v>
      </c>
      <c r="N645" s="293"/>
    </row>
    <row r="646" spans="6:249" s="80" customFormat="1" ht="12" customHeight="1">
      <c r="F646" s="223" t="s">
        <v>522</v>
      </c>
      <c r="G646" s="224"/>
      <c r="H646" s="224"/>
      <c r="I646" s="224"/>
      <c r="J646" s="224"/>
      <c r="K646" s="224"/>
      <c r="L646" s="225"/>
      <c r="M646" s="292">
        <v>0</v>
      </c>
      <c r="N646" s="293"/>
    </row>
    <row r="647" spans="6:249" s="80" customFormat="1" ht="12" customHeight="1">
      <c r="F647" s="223" t="s">
        <v>523</v>
      </c>
      <c r="G647" s="224"/>
      <c r="H647" s="224"/>
      <c r="I647" s="224"/>
      <c r="J647" s="224"/>
      <c r="K647" s="224"/>
      <c r="L647" s="225"/>
      <c r="M647" s="292">
        <v>0</v>
      </c>
      <c r="N647" s="293"/>
    </row>
    <row r="648" spans="6:249" s="80" customFormat="1" ht="12" customHeight="1">
      <c r="F648" s="223" t="s">
        <v>524</v>
      </c>
      <c r="G648" s="224"/>
      <c r="H648" s="224"/>
      <c r="I648" s="224"/>
      <c r="J648" s="224"/>
      <c r="K648" s="224"/>
      <c r="L648" s="225"/>
      <c r="M648" s="292">
        <v>0</v>
      </c>
      <c r="N648" s="293"/>
    </row>
    <row r="649" spans="6:249" s="80" customFormat="1" ht="12" customHeight="1">
      <c r="F649" s="223" t="s">
        <v>525</v>
      </c>
      <c r="G649" s="224"/>
      <c r="H649" s="224"/>
      <c r="I649" s="224"/>
      <c r="J649" s="224"/>
      <c r="K649" s="224"/>
      <c r="L649" s="225"/>
      <c r="M649" s="292">
        <v>0</v>
      </c>
      <c r="N649" s="293"/>
    </row>
    <row r="650" spans="6:249" s="80" customFormat="1" ht="12" customHeight="1">
      <c r="F650" s="223" t="s">
        <v>526</v>
      </c>
      <c r="G650" s="224"/>
      <c r="H650" s="224"/>
      <c r="I650" s="224"/>
      <c r="J650" s="224"/>
      <c r="K650" s="224"/>
      <c r="L650" s="225"/>
      <c r="M650" s="292">
        <v>0</v>
      </c>
      <c r="N650" s="293"/>
    </row>
    <row r="651" spans="6:249" s="80" customFormat="1" ht="12" customHeight="1">
      <c r="F651" s="223" t="s">
        <v>527</v>
      </c>
      <c r="G651" s="224"/>
      <c r="H651" s="224"/>
      <c r="I651" s="224"/>
      <c r="J651" s="224"/>
      <c r="K651" s="224"/>
      <c r="L651" s="225"/>
      <c r="M651" s="292">
        <v>0</v>
      </c>
      <c r="N651" s="293"/>
    </row>
    <row r="652" spans="6:249" ht="12" customHeight="1">
      <c r="F652" s="223" t="s">
        <v>528</v>
      </c>
      <c r="G652" s="224"/>
      <c r="H652" s="224"/>
      <c r="I652" s="224"/>
      <c r="J652" s="224"/>
      <c r="K652" s="224"/>
      <c r="L652" s="225"/>
      <c r="M652" s="292">
        <v>0</v>
      </c>
      <c r="N652" s="293"/>
      <c r="IO652" s="8"/>
    </row>
    <row r="653" spans="6:249" s="80" customFormat="1" ht="12" customHeight="1">
      <c r="F653" s="223" t="s">
        <v>529</v>
      </c>
      <c r="G653" s="224"/>
      <c r="H653" s="224"/>
      <c r="I653" s="224"/>
      <c r="J653" s="224"/>
      <c r="K653" s="224"/>
      <c r="L653" s="225"/>
      <c r="M653" s="292">
        <v>0</v>
      </c>
      <c r="N653" s="293"/>
    </row>
    <row r="654" spans="6:249" s="80" customFormat="1" ht="12" customHeight="1">
      <c r="F654" s="223" t="s">
        <v>530</v>
      </c>
      <c r="G654" s="224"/>
      <c r="H654" s="224"/>
      <c r="I654" s="224"/>
      <c r="J654" s="224"/>
      <c r="K654" s="224"/>
      <c r="L654" s="225"/>
      <c r="M654" s="292">
        <v>0</v>
      </c>
      <c r="N654" s="293"/>
    </row>
    <row r="655" spans="6:249" s="80" customFormat="1" ht="12" customHeight="1">
      <c r="F655" s="223" t="s">
        <v>531</v>
      </c>
      <c r="G655" s="224"/>
      <c r="H655" s="224"/>
      <c r="I655" s="224"/>
      <c r="J655" s="224"/>
      <c r="K655" s="224"/>
      <c r="L655" s="225"/>
      <c r="M655" s="292">
        <v>0</v>
      </c>
      <c r="N655" s="293"/>
    </row>
    <row r="656" spans="6:249" s="80" customFormat="1" ht="12" customHeight="1">
      <c r="F656" s="223" t="s">
        <v>532</v>
      </c>
      <c r="G656" s="224"/>
      <c r="H656" s="224"/>
      <c r="I656" s="224"/>
      <c r="J656" s="224"/>
      <c r="K656" s="224"/>
      <c r="L656" s="225"/>
      <c r="M656" s="292">
        <v>0</v>
      </c>
      <c r="N656" s="293"/>
    </row>
    <row r="657" spans="3:249" s="80" customFormat="1" ht="12" customHeight="1">
      <c r="F657" s="223" t="s">
        <v>533</v>
      </c>
      <c r="G657" s="224"/>
      <c r="H657" s="224"/>
      <c r="I657" s="224"/>
      <c r="J657" s="224"/>
      <c r="K657" s="224"/>
      <c r="L657" s="225"/>
      <c r="M657" s="292">
        <v>0</v>
      </c>
      <c r="N657" s="293"/>
    </row>
    <row r="658" spans="3:249" ht="12" customHeight="1">
      <c r="F658" s="223" t="s">
        <v>534</v>
      </c>
      <c r="G658" s="224"/>
      <c r="H658" s="224"/>
      <c r="I658" s="224"/>
      <c r="J658" s="224"/>
      <c r="K658" s="224"/>
      <c r="L658" s="225"/>
      <c r="M658" s="292">
        <v>0</v>
      </c>
      <c r="N658" s="293"/>
      <c r="IO658" s="8"/>
    </row>
    <row r="659" spans="3:249" ht="12" customHeight="1">
      <c r="F659" s="223" t="s">
        <v>535</v>
      </c>
      <c r="G659" s="224"/>
      <c r="H659" s="224"/>
      <c r="I659" s="224"/>
      <c r="J659" s="224"/>
      <c r="K659" s="224"/>
      <c r="L659" s="225"/>
      <c r="M659" s="292">
        <v>0</v>
      </c>
      <c r="N659" s="293"/>
      <c r="IO659" s="8"/>
    </row>
    <row r="660" spans="3:249" ht="12" customHeight="1">
      <c r="F660" s="223" t="s">
        <v>536</v>
      </c>
      <c r="G660" s="224"/>
      <c r="H660" s="224"/>
      <c r="I660" s="224"/>
      <c r="J660" s="224"/>
      <c r="K660" s="224"/>
      <c r="L660" s="225"/>
      <c r="M660" s="292">
        <v>0</v>
      </c>
      <c r="N660" s="293"/>
      <c r="IO660" s="8"/>
    </row>
    <row r="661" spans="3:249" ht="12" customHeight="1">
      <c r="F661" s="223" t="s">
        <v>537</v>
      </c>
      <c r="G661" s="224"/>
      <c r="H661" s="224"/>
      <c r="I661" s="224"/>
      <c r="J661" s="224"/>
      <c r="K661" s="224"/>
      <c r="L661" s="225"/>
      <c r="M661" s="292">
        <v>0</v>
      </c>
      <c r="N661" s="293"/>
      <c r="IO661" s="8"/>
    </row>
    <row r="662" spans="3:249" ht="12" customHeight="1">
      <c r="F662" s="223" t="s">
        <v>538</v>
      </c>
      <c r="G662" s="224"/>
      <c r="H662" s="224"/>
      <c r="I662" s="224"/>
      <c r="J662" s="224"/>
      <c r="K662" s="224"/>
      <c r="L662" s="225"/>
      <c r="M662" s="292">
        <v>0</v>
      </c>
      <c r="N662" s="293"/>
      <c r="IO662" s="8"/>
    </row>
    <row r="663" spans="3:249" ht="12" customHeight="1">
      <c r="F663" s="223" t="s">
        <v>539</v>
      </c>
      <c r="G663" s="224"/>
      <c r="H663" s="224"/>
      <c r="I663" s="224"/>
      <c r="J663" s="224"/>
      <c r="K663" s="224"/>
      <c r="L663" s="225"/>
      <c r="M663" s="292">
        <v>0</v>
      </c>
      <c r="N663" s="293"/>
      <c r="IO663" s="8"/>
    </row>
    <row r="664" spans="3:249" ht="12" customHeight="1">
      <c r="F664" s="258" t="s">
        <v>540</v>
      </c>
      <c r="G664" s="259"/>
      <c r="H664" s="259"/>
      <c r="I664" s="259"/>
      <c r="J664" s="259"/>
      <c r="K664" s="259"/>
      <c r="L664" s="260"/>
      <c r="M664" s="319">
        <f>SUM(M638:N663)</f>
        <v>0</v>
      </c>
      <c r="N664" s="320"/>
      <c r="IO664" s="8"/>
    </row>
    <row r="665" spans="3:249" s="80" customFormat="1" ht="12" customHeight="1">
      <c r="F665" s="155"/>
      <c r="G665" s="155"/>
      <c r="H665" s="155"/>
      <c r="I665" s="155"/>
      <c r="J665" s="155"/>
      <c r="K665" s="155"/>
      <c r="L665" s="155"/>
      <c r="M665" s="328"/>
      <c r="N665" s="328"/>
    </row>
    <row r="666" spans="3:249" s="80" customFormat="1" ht="12" customHeight="1">
      <c r="F666" s="155"/>
      <c r="G666" s="155"/>
      <c r="H666" s="155"/>
      <c r="I666" s="155"/>
      <c r="J666" s="155"/>
      <c r="K666" s="155"/>
      <c r="L666" s="155"/>
      <c r="M666" s="328"/>
      <c r="N666" s="328"/>
    </row>
    <row r="667" spans="3:249" s="80" customFormat="1" ht="12" customHeight="1">
      <c r="F667" s="155"/>
      <c r="G667" s="155"/>
      <c r="H667" s="155"/>
      <c r="I667" s="155"/>
      <c r="J667" s="155"/>
      <c r="K667" s="155"/>
      <c r="L667" s="155"/>
      <c r="M667" s="328"/>
      <c r="N667" s="328"/>
    </row>
    <row r="669" spans="3:249" ht="12" customHeight="1">
      <c r="C669" s="1" t="s">
        <v>28</v>
      </c>
    </row>
    <row r="670" spans="3:249" ht="6" customHeight="1">
      <c r="C670" s="1"/>
    </row>
    <row r="672" spans="3:249" s="80" customFormat="1" ht="12" customHeight="1">
      <c r="F672" s="210" t="s">
        <v>82</v>
      </c>
      <c r="G672" s="211"/>
      <c r="H672" s="211"/>
      <c r="I672" s="211"/>
      <c r="J672" s="211"/>
      <c r="K672" s="211"/>
      <c r="L672" s="212"/>
      <c r="M672" s="213" t="s">
        <v>86</v>
      </c>
      <c r="N672" s="215"/>
    </row>
    <row r="673" spans="2:249" s="80" customFormat="1" ht="12" customHeight="1">
      <c r="F673" s="223" t="s">
        <v>541</v>
      </c>
      <c r="G673" s="224"/>
      <c r="H673" s="224"/>
      <c r="I673" s="224"/>
      <c r="J673" s="224"/>
      <c r="K673" s="224"/>
      <c r="L673" s="225"/>
      <c r="M673" s="321">
        <v>17525000</v>
      </c>
      <c r="N673" s="322"/>
    </row>
    <row r="674" spans="2:249" s="80" customFormat="1" ht="12" customHeight="1">
      <c r="F674" s="223" t="s">
        <v>542</v>
      </c>
      <c r="G674" s="224"/>
      <c r="H674" s="224"/>
      <c r="I674" s="224"/>
      <c r="J674" s="224"/>
      <c r="K674" s="224"/>
      <c r="L674" s="225"/>
      <c r="M674" s="321">
        <v>11184199.539999999</v>
      </c>
      <c r="N674" s="322"/>
    </row>
    <row r="675" spans="2:249" s="80" customFormat="1" ht="12" customHeight="1">
      <c r="F675" s="223" t="s">
        <v>543</v>
      </c>
      <c r="G675" s="224"/>
      <c r="H675" s="224"/>
      <c r="I675" s="224"/>
      <c r="J675" s="224"/>
      <c r="K675" s="224"/>
      <c r="L675" s="225"/>
      <c r="M675" s="321">
        <v>963233.93</v>
      </c>
      <c r="N675" s="322"/>
    </row>
    <row r="676" spans="2:249" s="80" customFormat="1" ht="12" customHeight="1">
      <c r="F676" s="223" t="s">
        <v>544</v>
      </c>
      <c r="G676" s="224"/>
      <c r="H676" s="224"/>
      <c r="I676" s="224"/>
      <c r="J676" s="224"/>
      <c r="K676" s="224"/>
      <c r="L676" s="225"/>
      <c r="M676" s="321">
        <v>0</v>
      </c>
      <c r="N676" s="322"/>
    </row>
    <row r="677" spans="2:249" s="80" customFormat="1" ht="12" customHeight="1">
      <c r="F677" s="223" t="s">
        <v>545</v>
      </c>
      <c r="G677" s="224"/>
      <c r="H677" s="224"/>
      <c r="I677" s="224"/>
      <c r="J677" s="224"/>
      <c r="K677" s="224"/>
      <c r="L677" s="225"/>
      <c r="M677" s="321">
        <v>7304034.3899999997</v>
      </c>
      <c r="N677" s="322"/>
    </row>
    <row r="678" spans="2:249" s="80" customFormat="1" ht="12" customHeight="1">
      <c r="F678" s="223" t="s">
        <v>546</v>
      </c>
      <c r="G678" s="224"/>
      <c r="H678" s="224"/>
      <c r="I678" s="224"/>
      <c r="J678" s="224"/>
      <c r="K678" s="224"/>
      <c r="L678" s="225"/>
      <c r="M678" s="321">
        <v>18451249.48</v>
      </c>
      <c r="N678" s="322"/>
    </row>
    <row r="679" spans="2:249" s="80" customFormat="1" ht="12" customHeight="1">
      <c r="F679" s="223" t="s">
        <v>547</v>
      </c>
      <c r="G679" s="224"/>
      <c r="H679" s="224"/>
      <c r="I679" s="224"/>
      <c r="J679" s="224"/>
      <c r="K679" s="224"/>
      <c r="L679" s="225"/>
      <c r="M679" s="321">
        <v>12236815.67</v>
      </c>
      <c r="N679" s="322"/>
    </row>
    <row r="680" spans="2:249" s="80" customFormat="1" ht="12" customHeight="1">
      <c r="F680" s="223" t="s">
        <v>548</v>
      </c>
      <c r="G680" s="224"/>
      <c r="H680" s="224"/>
      <c r="I680" s="224"/>
      <c r="J680" s="224"/>
      <c r="K680" s="224"/>
      <c r="L680" s="225"/>
      <c r="M680" s="321">
        <v>0</v>
      </c>
      <c r="N680" s="322"/>
    </row>
    <row r="681" spans="2:249" s="80" customFormat="1" ht="12" customHeight="1">
      <c r="F681" s="223" t="s">
        <v>549</v>
      </c>
      <c r="G681" s="224"/>
      <c r="H681" s="224"/>
      <c r="I681" s="224"/>
      <c r="J681" s="224"/>
      <c r="K681" s="224"/>
      <c r="L681" s="225"/>
      <c r="M681" s="321">
        <v>12858.63</v>
      </c>
      <c r="N681" s="322"/>
    </row>
    <row r="682" spans="2:249" s="80" customFormat="1" ht="12" customHeight="1">
      <c r="F682" s="223" t="s">
        <v>550</v>
      </c>
      <c r="G682" s="224"/>
      <c r="H682" s="224"/>
      <c r="I682" s="224"/>
      <c r="J682" s="224"/>
      <c r="K682" s="224"/>
      <c r="L682" s="225"/>
      <c r="M682" s="321">
        <v>411.22</v>
      </c>
      <c r="N682" s="322"/>
    </row>
    <row r="683" spans="2:249" s="80" customFormat="1" ht="12" customHeight="1">
      <c r="F683" s="223" t="s">
        <v>551</v>
      </c>
      <c r="G683" s="224"/>
      <c r="H683" s="224"/>
      <c r="I683" s="224"/>
      <c r="J683" s="224"/>
      <c r="K683" s="224"/>
      <c r="L683" s="225"/>
      <c r="M683" s="321">
        <v>0</v>
      </c>
      <c r="N683" s="322"/>
    </row>
    <row r="684" spans="2:249" s="80" customFormat="1" ht="12" customHeight="1">
      <c r="F684" s="223" t="s">
        <v>552</v>
      </c>
      <c r="G684" s="224"/>
      <c r="H684" s="224"/>
      <c r="I684" s="224"/>
      <c r="J684" s="224"/>
      <c r="K684" s="224"/>
      <c r="L684" s="225"/>
      <c r="M684" s="321">
        <v>6201163.96</v>
      </c>
      <c r="N684" s="322"/>
    </row>
    <row r="685" spans="2:249" s="80" customFormat="1" ht="12" customHeight="1">
      <c r="F685" s="258" t="s">
        <v>208</v>
      </c>
      <c r="G685" s="259"/>
      <c r="H685" s="259"/>
      <c r="I685" s="259"/>
      <c r="J685" s="259"/>
      <c r="K685" s="259"/>
      <c r="L685" s="260"/>
      <c r="M685" s="319">
        <f>SUM(M673:N684)</f>
        <v>73878966.819999993</v>
      </c>
      <c r="N685" s="320"/>
    </row>
    <row r="686" spans="2:249" s="80" customFormat="1" ht="12" customHeight="1"/>
    <row r="687" spans="2:249" s="44" customFormat="1" ht="12" customHeight="1">
      <c r="B687" s="299" t="s">
        <v>91</v>
      </c>
      <c r="C687" s="299"/>
      <c r="D687" s="299"/>
      <c r="E687" s="299"/>
      <c r="F687" s="299"/>
      <c r="G687" s="299"/>
      <c r="H687" s="299"/>
      <c r="I687" s="299"/>
      <c r="J687" s="299"/>
      <c r="K687" s="299"/>
      <c r="L687" s="299"/>
      <c r="M687" s="299"/>
      <c r="N687" s="299"/>
      <c r="O687" s="299"/>
      <c r="P687" s="39"/>
      <c r="Q687" s="39"/>
      <c r="R687" s="39"/>
      <c r="S687" s="39"/>
      <c r="T687" s="39"/>
      <c r="U687" s="73"/>
      <c r="V687" s="73"/>
      <c r="W687" s="73"/>
      <c r="X687" s="73"/>
      <c r="Y687" s="73"/>
      <c r="Z687" s="73"/>
      <c r="AA687" s="73"/>
      <c r="AB687" s="73"/>
      <c r="AC687" s="73"/>
      <c r="AD687" s="73"/>
      <c r="AE687" s="73"/>
      <c r="AF687" s="73"/>
      <c r="AG687" s="73"/>
      <c r="AH687" s="73"/>
      <c r="AI687" s="73"/>
      <c r="AJ687" s="73"/>
      <c r="AK687" s="73"/>
      <c r="AL687" s="73"/>
      <c r="AM687" s="73"/>
      <c r="AN687" s="73"/>
      <c r="AO687" s="73"/>
      <c r="AP687" s="73"/>
      <c r="AQ687" s="73"/>
      <c r="AR687" s="73"/>
      <c r="AS687" s="73"/>
      <c r="AT687" s="73"/>
      <c r="AU687" s="73"/>
      <c r="AV687" s="73"/>
      <c r="AW687" s="73"/>
      <c r="AX687" s="73"/>
      <c r="AY687" s="73"/>
      <c r="AZ687" s="73"/>
      <c r="BA687" s="73"/>
      <c r="BB687" s="73"/>
      <c r="BC687" s="73"/>
      <c r="BD687" s="73"/>
      <c r="BE687" s="73"/>
      <c r="BF687" s="73"/>
      <c r="BG687" s="73"/>
      <c r="BH687" s="73"/>
      <c r="BI687" s="73"/>
      <c r="BJ687" s="73"/>
      <c r="BK687" s="73"/>
      <c r="BL687" s="73"/>
      <c r="BM687" s="73"/>
      <c r="BN687" s="73"/>
      <c r="BO687" s="73"/>
      <c r="BP687" s="73"/>
      <c r="BQ687" s="73"/>
      <c r="BR687" s="73"/>
      <c r="BS687" s="73"/>
      <c r="BT687" s="73"/>
      <c r="BU687" s="73"/>
      <c r="BV687" s="73"/>
      <c r="BW687" s="73"/>
      <c r="BX687" s="73"/>
      <c r="BY687" s="73"/>
      <c r="BZ687" s="73"/>
      <c r="CA687" s="73"/>
      <c r="CB687" s="73"/>
      <c r="CC687" s="73"/>
      <c r="CD687" s="73"/>
      <c r="CE687" s="73"/>
      <c r="CF687" s="73"/>
      <c r="CG687" s="73"/>
      <c r="CH687" s="73"/>
      <c r="CI687" s="73"/>
      <c r="CJ687" s="73"/>
      <c r="CK687" s="73"/>
      <c r="CL687" s="73"/>
      <c r="CM687" s="73"/>
      <c r="CN687" s="73"/>
      <c r="CO687" s="73"/>
      <c r="CP687" s="73"/>
      <c r="CQ687" s="73"/>
      <c r="CR687" s="73"/>
      <c r="CS687" s="73"/>
      <c r="CT687" s="73"/>
      <c r="CU687" s="73"/>
      <c r="CV687" s="73"/>
      <c r="CW687" s="73"/>
      <c r="CX687" s="73"/>
      <c r="CY687" s="73"/>
      <c r="CZ687" s="73"/>
      <c r="DA687" s="73"/>
      <c r="DB687" s="73"/>
      <c r="DC687" s="73"/>
      <c r="DD687" s="73"/>
      <c r="DE687" s="73"/>
      <c r="DF687" s="73"/>
      <c r="DG687" s="73"/>
      <c r="DH687" s="73"/>
      <c r="DI687" s="73"/>
      <c r="DJ687" s="73"/>
      <c r="DK687" s="73"/>
      <c r="DL687" s="73"/>
      <c r="DM687" s="73"/>
      <c r="DN687" s="73"/>
      <c r="DO687" s="73"/>
      <c r="DP687" s="73"/>
      <c r="DQ687" s="73"/>
      <c r="DR687" s="73"/>
      <c r="DS687" s="73"/>
      <c r="DT687" s="73"/>
      <c r="DU687" s="73"/>
      <c r="DV687" s="73"/>
      <c r="DW687" s="73"/>
      <c r="DX687" s="73"/>
      <c r="DY687" s="73"/>
      <c r="DZ687" s="73"/>
      <c r="EA687" s="73"/>
      <c r="EB687" s="73"/>
      <c r="EC687" s="73"/>
      <c r="ED687" s="73"/>
      <c r="EE687" s="73"/>
      <c r="EF687" s="73"/>
      <c r="EG687" s="73"/>
      <c r="EH687" s="73"/>
      <c r="EI687" s="73"/>
      <c r="EJ687" s="73"/>
      <c r="EK687" s="73"/>
      <c r="EL687" s="73"/>
      <c r="EM687" s="73"/>
      <c r="EN687" s="73"/>
      <c r="EO687" s="73"/>
      <c r="EP687" s="73"/>
      <c r="EQ687" s="73"/>
      <c r="ER687" s="73"/>
      <c r="ES687" s="73"/>
      <c r="ET687" s="73"/>
      <c r="EU687" s="73"/>
      <c r="EV687" s="73"/>
      <c r="EW687" s="73"/>
      <c r="EX687" s="73"/>
      <c r="EY687" s="73"/>
      <c r="EZ687" s="73"/>
      <c r="FA687" s="73"/>
      <c r="FB687" s="73"/>
      <c r="FC687" s="73"/>
      <c r="FD687" s="73"/>
      <c r="FE687" s="73"/>
      <c r="FF687" s="73"/>
      <c r="FG687" s="73"/>
      <c r="FH687" s="73"/>
      <c r="FI687" s="73"/>
      <c r="FJ687" s="73"/>
      <c r="FK687" s="73"/>
      <c r="FL687" s="73"/>
      <c r="FM687" s="73"/>
      <c r="FN687" s="73"/>
      <c r="FO687" s="73"/>
      <c r="FP687" s="73"/>
      <c r="FQ687" s="73"/>
      <c r="FR687" s="73"/>
      <c r="FS687" s="73"/>
      <c r="FT687" s="73"/>
      <c r="FU687" s="73"/>
      <c r="FV687" s="73"/>
      <c r="FW687" s="73"/>
      <c r="FX687" s="73"/>
      <c r="FY687" s="73"/>
      <c r="FZ687" s="73"/>
      <c r="GA687" s="73"/>
      <c r="GB687" s="73"/>
      <c r="GC687" s="73"/>
      <c r="GD687" s="73"/>
      <c r="GE687" s="73"/>
      <c r="GF687" s="73"/>
      <c r="GG687" s="73"/>
      <c r="GH687" s="73"/>
      <c r="GI687" s="73"/>
      <c r="GJ687" s="73"/>
      <c r="GK687" s="73"/>
      <c r="GL687" s="73"/>
      <c r="GM687" s="73"/>
      <c r="GN687" s="73"/>
      <c r="GO687" s="73"/>
      <c r="GP687" s="73"/>
      <c r="GQ687" s="73"/>
      <c r="GR687" s="73"/>
      <c r="GS687" s="73"/>
      <c r="GT687" s="73"/>
      <c r="GU687" s="73"/>
      <c r="GV687" s="73"/>
      <c r="GW687" s="73"/>
      <c r="GX687" s="73"/>
      <c r="GY687" s="73"/>
      <c r="GZ687" s="73"/>
      <c r="HA687" s="73"/>
      <c r="HB687" s="73"/>
      <c r="HC687" s="73"/>
      <c r="HD687" s="73"/>
      <c r="HE687" s="73"/>
      <c r="HF687" s="73"/>
      <c r="HG687" s="73"/>
      <c r="HH687" s="73"/>
      <c r="HI687" s="73"/>
      <c r="HJ687" s="73"/>
      <c r="HK687" s="73"/>
      <c r="HL687" s="73"/>
      <c r="HM687" s="73"/>
      <c r="HN687" s="73"/>
      <c r="HO687" s="73"/>
      <c r="HP687" s="73"/>
      <c r="HQ687" s="73"/>
      <c r="HR687" s="73"/>
      <c r="HS687" s="73"/>
      <c r="HT687" s="73"/>
      <c r="HU687" s="73"/>
      <c r="HV687" s="73"/>
      <c r="HW687" s="73"/>
      <c r="HX687" s="73"/>
      <c r="HY687" s="73"/>
      <c r="HZ687" s="73"/>
      <c r="IA687" s="73"/>
      <c r="IB687" s="73"/>
      <c r="IC687" s="73"/>
      <c r="ID687" s="73"/>
      <c r="IE687" s="73"/>
      <c r="IF687" s="73"/>
      <c r="IG687" s="73"/>
      <c r="IH687" s="73"/>
      <c r="II687" s="73"/>
      <c r="IJ687" s="73"/>
      <c r="IK687" s="73"/>
      <c r="IL687" s="73"/>
      <c r="IM687" s="73"/>
      <c r="IN687" s="73"/>
      <c r="IO687" s="73"/>
    </row>
    <row r="688" spans="2:249" ht="6" customHeight="1"/>
    <row r="689" spans="1:249" s="44" customFormat="1" ht="12" customHeight="1">
      <c r="B689" s="46" t="s">
        <v>61</v>
      </c>
      <c r="C689" s="300" t="s">
        <v>58</v>
      </c>
      <c r="D689" s="300"/>
      <c r="E689" s="300"/>
      <c r="F689" s="300"/>
      <c r="G689" s="300"/>
      <c r="H689" s="300"/>
      <c r="I689" s="300"/>
      <c r="J689" s="300"/>
      <c r="K689" s="300"/>
      <c r="L689" s="300"/>
      <c r="M689" s="300"/>
      <c r="N689" s="300"/>
      <c r="O689" s="300"/>
      <c r="P689" s="34"/>
      <c r="Q689" s="34"/>
      <c r="R689" s="34"/>
      <c r="S689" s="34"/>
      <c r="T689" s="34"/>
      <c r="U689" s="73"/>
      <c r="V689" s="73"/>
      <c r="W689" s="73"/>
      <c r="X689" s="73"/>
      <c r="Y689" s="73"/>
      <c r="Z689" s="73"/>
      <c r="AA689" s="73"/>
      <c r="AB689" s="73"/>
      <c r="AC689" s="73"/>
      <c r="AD689" s="73"/>
      <c r="AE689" s="73"/>
      <c r="AF689" s="73"/>
      <c r="AG689" s="73"/>
      <c r="AH689" s="73"/>
      <c r="AI689" s="73"/>
      <c r="AJ689" s="73"/>
      <c r="AK689" s="73"/>
      <c r="AL689" s="73"/>
      <c r="AM689" s="73"/>
      <c r="AN689" s="73"/>
      <c r="AO689" s="73"/>
      <c r="AP689" s="73"/>
      <c r="AQ689" s="73"/>
      <c r="AR689" s="73"/>
      <c r="AS689" s="73"/>
      <c r="AT689" s="73"/>
      <c r="AU689" s="73"/>
      <c r="AV689" s="73"/>
      <c r="AW689" s="73"/>
      <c r="AX689" s="73"/>
      <c r="AY689" s="73"/>
      <c r="AZ689" s="73"/>
      <c r="BA689" s="73"/>
      <c r="BB689" s="73"/>
      <c r="BC689" s="73"/>
      <c r="BD689" s="73"/>
      <c r="BE689" s="73"/>
      <c r="BF689" s="73"/>
      <c r="BG689" s="73"/>
      <c r="BH689" s="73"/>
      <c r="BI689" s="73"/>
      <c r="BJ689" s="73"/>
      <c r="BK689" s="73"/>
      <c r="BL689" s="73"/>
      <c r="BM689" s="73"/>
      <c r="BN689" s="73"/>
      <c r="BO689" s="73"/>
      <c r="BP689" s="73"/>
      <c r="BQ689" s="73"/>
      <c r="BR689" s="73"/>
      <c r="BS689" s="73"/>
      <c r="BT689" s="73"/>
      <c r="BU689" s="73"/>
      <c r="BV689" s="73"/>
      <c r="BW689" s="73"/>
      <c r="BX689" s="73"/>
      <c r="BY689" s="73"/>
      <c r="BZ689" s="73"/>
      <c r="CA689" s="73"/>
      <c r="CB689" s="73"/>
      <c r="CC689" s="73"/>
      <c r="CD689" s="73"/>
      <c r="CE689" s="73"/>
      <c r="CF689" s="73"/>
      <c r="CG689" s="73"/>
      <c r="CH689" s="73"/>
      <c r="CI689" s="73"/>
      <c r="CJ689" s="73"/>
      <c r="CK689" s="73"/>
      <c r="CL689" s="73"/>
      <c r="CM689" s="73"/>
      <c r="CN689" s="73"/>
      <c r="CO689" s="73"/>
      <c r="CP689" s="73"/>
      <c r="CQ689" s="73"/>
      <c r="CR689" s="73"/>
      <c r="CS689" s="73"/>
      <c r="CT689" s="73"/>
      <c r="CU689" s="73"/>
      <c r="CV689" s="73"/>
      <c r="CW689" s="73"/>
      <c r="CX689" s="73"/>
      <c r="CY689" s="73"/>
      <c r="CZ689" s="73"/>
      <c r="DA689" s="73"/>
      <c r="DB689" s="73"/>
      <c r="DC689" s="73"/>
      <c r="DD689" s="73"/>
      <c r="DE689" s="73"/>
      <c r="DF689" s="73"/>
      <c r="DG689" s="73"/>
      <c r="DH689" s="73"/>
      <c r="DI689" s="73"/>
      <c r="DJ689" s="73"/>
      <c r="DK689" s="73"/>
      <c r="DL689" s="73"/>
      <c r="DM689" s="73"/>
      <c r="DN689" s="73"/>
      <c r="DO689" s="73"/>
      <c r="DP689" s="73"/>
      <c r="DQ689" s="73"/>
      <c r="DR689" s="73"/>
      <c r="DS689" s="73"/>
      <c r="DT689" s="73"/>
      <c r="DU689" s="73"/>
      <c r="DV689" s="73"/>
      <c r="DW689" s="73"/>
      <c r="DX689" s="73"/>
      <c r="DY689" s="73"/>
      <c r="DZ689" s="73"/>
      <c r="EA689" s="73"/>
      <c r="EB689" s="73"/>
      <c r="EC689" s="73"/>
      <c r="ED689" s="73"/>
      <c r="EE689" s="73"/>
      <c r="EF689" s="73"/>
      <c r="EG689" s="73"/>
      <c r="EH689" s="73"/>
      <c r="EI689" s="73"/>
      <c r="EJ689" s="73"/>
      <c r="EK689" s="73"/>
      <c r="EL689" s="73"/>
      <c r="EM689" s="73"/>
      <c r="EN689" s="73"/>
      <c r="EO689" s="73"/>
      <c r="EP689" s="73"/>
      <c r="EQ689" s="73"/>
      <c r="ER689" s="73"/>
      <c r="ES689" s="73"/>
      <c r="ET689" s="73"/>
      <c r="EU689" s="73"/>
      <c r="EV689" s="73"/>
      <c r="EW689" s="73"/>
      <c r="EX689" s="73"/>
      <c r="EY689" s="73"/>
      <c r="EZ689" s="73"/>
      <c r="FA689" s="73"/>
      <c r="FB689" s="73"/>
      <c r="FC689" s="73"/>
      <c r="FD689" s="73"/>
      <c r="FE689" s="73"/>
      <c r="FF689" s="73"/>
      <c r="FG689" s="73"/>
      <c r="FH689" s="73"/>
      <c r="FI689" s="73"/>
      <c r="FJ689" s="73"/>
      <c r="FK689" s="73"/>
      <c r="FL689" s="73"/>
      <c r="FM689" s="73"/>
      <c r="FN689" s="73"/>
      <c r="FO689" s="73"/>
      <c r="FP689" s="73"/>
      <c r="FQ689" s="73"/>
      <c r="FR689" s="73"/>
      <c r="FS689" s="73"/>
      <c r="FT689" s="73"/>
      <c r="FU689" s="73"/>
      <c r="FV689" s="73"/>
      <c r="FW689" s="73"/>
      <c r="FX689" s="73"/>
      <c r="FY689" s="73"/>
      <c r="FZ689" s="73"/>
      <c r="GA689" s="73"/>
      <c r="GB689" s="73"/>
      <c r="GC689" s="73"/>
      <c r="GD689" s="73"/>
      <c r="GE689" s="73"/>
      <c r="GF689" s="73"/>
      <c r="GG689" s="73"/>
      <c r="GH689" s="73"/>
      <c r="GI689" s="73"/>
      <c r="GJ689" s="73"/>
      <c r="GK689" s="73"/>
      <c r="GL689" s="73"/>
      <c r="GM689" s="73"/>
      <c r="GN689" s="73"/>
      <c r="GO689" s="73"/>
      <c r="GP689" s="73"/>
      <c r="GQ689" s="73"/>
      <c r="GR689" s="73"/>
      <c r="GS689" s="73"/>
      <c r="GT689" s="73"/>
      <c r="GU689" s="73"/>
      <c r="GV689" s="73"/>
      <c r="GW689" s="73"/>
      <c r="GX689" s="73"/>
      <c r="GY689" s="73"/>
      <c r="GZ689" s="73"/>
      <c r="HA689" s="73"/>
      <c r="HB689" s="73"/>
      <c r="HC689" s="73"/>
      <c r="HD689" s="73"/>
      <c r="HE689" s="73"/>
      <c r="HF689" s="73"/>
      <c r="HG689" s="73"/>
      <c r="HH689" s="73"/>
      <c r="HI689" s="73"/>
      <c r="HJ689" s="73"/>
      <c r="HK689" s="73"/>
      <c r="HL689" s="73"/>
      <c r="HM689" s="73"/>
      <c r="HN689" s="73"/>
      <c r="HO689" s="73"/>
      <c r="HP689" s="73"/>
      <c r="HQ689" s="73"/>
      <c r="HR689" s="73"/>
      <c r="HS689" s="73"/>
      <c r="HT689" s="73"/>
      <c r="HU689" s="73"/>
      <c r="HV689" s="73"/>
      <c r="HW689" s="73"/>
      <c r="HX689" s="73"/>
      <c r="HY689" s="73"/>
      <c r="HZ689" s="73"/>
      <c r="IA689" s="73"/>
      <c r="IB689" s="73"/>
      <c r="IC689" s="73"/>
      <c r="ID689" s="73"/>
      <c r="IE689" s="73"/>
      <c r="IF689" s="73"/>
      <c r="IG689" s="73"/>
      <c r="IH689" s="73"/>
      <c r="II689" s="73"/>
      <c r="IJ689" s="73"/>
      <c r="IK689" s="73"/>
      <c r="IL689" s="73"/>
      <c r="IM689" s="73"/>
      <c r="IN689" s="73"/>
      <c r="IO689" s="73"/>
    </row>
    <row r="690" spans="1:249" ht="6" customHeight="1">
      <c r="B690" s="19"/>
    </row>
    <row r="691" spans="1:249" s="44" customFormat="1" ht="12" customHeight="1">
      <c r="B691" s="48" t="s">
        <v>60</v>
      </c>
      <c r="C691" s="44" t="s">
        <v>59</v>
      </c>
      <c r="O691" s="73"/>
      <c r="P691" s="73"/>
      <c r="Q691" s="73"/>
      <c r="R691" s="73"/>
      <c r="S691" s="73"/>
      <c r="T691" s="73"/>
      <c r="U691" s="73"/>
      <c r="V691" s="73"/>
      <c r="W691" s="73"/>
      <c r="X691" s="73"/>
      <c r="Y691" s="73"/>
      <c r="Z691" s="73"/>
      <c r="AA691" s="73"/>
      <c r="AB691" s="73"/>
      <c r="AC691" s="73"/>
      <c r="AD691" s="73"/>
      <c r="AE691" s="73"/>
      <c r="AF691" s="73"/>
      <c r="AG691" s="73"/>
      <c r="AH691" s="73"/>
      <c r="AI691" s="73"/>
      <c r="AJ691" s="73"/>
      <c r="AK691" s="73"/>
      <c r="AL691" s="73"/>
      <c r="AM691" s="73"/>
      <c r="AN691" s="73"/>
      <c r="AO691" s="73"/>
      <c r="AP691" s="73"/>
      <c r="AQ691" s="73"/>
      <c r="AR691" s="73"/>
      <c r="AS691" s="73"/>
      <c r="AT691" s="73"/>
      <c r="AU691" s="73"/>
      <c r="AV691" s="73"/>
      <c r="AW691" s="73"/>
      <c r="AX691" s="73"/>
      <c r="AY691" s="73"/>
      <c r="AZ691" s="73"/>
      <c r="BA691" s="73"/>
      <c r="BB691" s="73"/>
      <c r="BC691" s="73"/>
      <c r="BD691" s="73"/>
      <c r="BE691" s="73"/>
      <c r="BF691" s="73"/>
      <c r="BG691" s="73"/>
      <c r="BH691" s="73"/>
      <c r="BI691" s="73"/>
      <c r="BJ691" s="73"/>
      <c r="BK691" s="73"/>
      <c r="BL691" s="73"/>
      <c r="BM691" s="73"/>
      <c r="BN691" s="73"/>
      <c r="BO691" s="73"/>
      <c r="BP691" s="73"/>
      <c r="BQ691" s="73"/>
      <c r="BR691" s="73"/>
      <c r="BS691" s="73"/>
      <c r="BT691" s="73"/>
      <c r="BU691" s="73"/>
      <c r="BV691" s="73"/>
      <c r="BW691" s="73"/>
      <c r="BX691" s="73"/>
      <c r="BY691" s="73"/>
      <c r="BZ691" s="73"/>
      <c r="CA691" s="73"/>
      <c r="CB691" s="73"/>
      <c r="CC691" s="73"/>
      <c r="CD691" s="73"/>
      <c r="CE691" s="73"/>
      <c r="CF691" s="73"/>
      <c r="CG691" s="73"/>
      <c r="CH691" s="73"/>
      <c r="CI691" s="73"/>
      <c r="CJ691" s="73"/>
      <c r="CK691" s="73"/>
      <c r="CL691" s="73"/>
      <c r="CM691" s="73"/>
      <c r="CN691" s="73"/>
      <c r="CO691" s="73"/>
      <c r="CP691" s="73"/>
      <c r="CQ691" s="73"/>
      <c r="CR691" s="73"/>
      <c r="CS691" s="73"/>
      <c r="CT691" s="73"/>
      <c r="CU691" s="73"/>
      <c r="CV691" s="73"/>
      <c r="CW691" s="73"/>
      <c r="CX691" s="73"/>
      <c r="CY691" s="73"/>
      <c r="CZ691" s="73"/>
      <c r="DA691" s="73"/>
      <c r="DB691" s="73"/>
      <c r="DC691" s="73"/>
      <c r="DD691" s="73"/>
      <c r="DE691" s="73"/>
      <c r="DF691" s="73"/>
      <c r="DG691" s="73"/>
      <c r="DH691" s="73"/>
      <c r="DI691" s="73"/>
      <c r="DJ691" s="73"/>
      <c r="DK691" s="73"/>
      <c r="DL691" s="73"/>
      <c r="DM691" s="73"/>
      <c r="DN691" s="73"/>
      <c r="DO691" s="73"/>
      <c r="DP691" s="73"/>
      <c r="DQ691" s="73"/>
      <c r="DR691" s="73"/>
      <c r="DS691" s="73"/>
      <c r="DT691" s="73"/>
      <c r="DU691" s="73"/>
      <c r="DV691" s="73"/>
      <c r="DW691" s="73"/>
      <c r="DX691" s="73"/>
      <c r="DY691" s="73"/>
      <c r="DZ691" s="73"/>
      <c r="EA691" s="73"/>
      <c r="EB691" s="73"/>
      <c r="EC691" s="73"/>
      <c r="ED691" s="73"/>
      <c r="EE691" s="73"/>
      <c r="EF691" s="73"/>
      <c r="EG691" s="73"/>
      <c r="EH691" s="73"/>
      <c r="EI691" s="73"/>
      <c r="EJ691" s="73"/>
      <c r="EK691" s="73"/>
      <c r="EL691" s="73"/>
      <c r="EM691" s="73"/>
      <c r="EN691" s="73"/>
      <c r="EO691" s="73"/>
      <c r="EP691" s="73"/>
      <c r="EQ691" s="73"/>
      <c r="ER691" s="73"/>
      <c r="ES691" s="73"/>
      <c r="ET691" s="73"/>
      <c r="EU691" s="73"/>
      <c r="EV691" s="73"/>
      <c r="EW691" s="73"/>
      <c r="EX691" s="73"/>
      <c r="EY691" s="73"/>
      <c r="EZ691" s="73"/>
      <c r="FA691" s="73"/>
      <c r="FB691" s="73"/>
      <c r="FC691" s="73"/>
      <c r="FD691" s="73"/>
      <c r="FE691" s="73"/>
      <c r="FF691" s="73"/>
      <c r="FG691" s="73"/>
      <c r="FH691" s="73"/>
      <c r="FI691" s="73"/>
      <c r="FJ691" s="73"/>
      <c r="FK691" s="73"/>
      <c r="FL691" s="73"/>
      <c r="FM691" s="73"/>
      <c r="FN691" s="73"/>
      <c r="FO691" s="73"/>
      <c r="FP691" s="73"/>
      <c r="FQ691" s="73"/>
      <c r="FR691" s="73"/>
      <c r="FS691" s="73"/>
      <c r="FT691" s="73"/>
      <c r="FU691" s="73"/>
      <c r="FV691" s="73"/>
      <c r="FW691" s="73"/>
      <c r="FX691" s="73"/>
      <c r="FY691" s="73"/>
      <c r="FZ691" s="73"/>
      <c r="GA691" s="73"/>
      <c r="GB691" s="73"/>
      <c r="GC691" s="73"/>
      <c r="GD691" s="73"/>
      <c r="GE691" s="73"/>
      <c r="GF691" s="73"/>
      <c r="GG691" s="73"/>
      <c r="GH691" s="73"/>
      <c r="GI691" s="73"/>
      <c r="GJ691" s="73"/>
      <c r="GK691" s="73"/>
      <c r="GL691" s="73"/>
      <c r="GM691" s="73"/>
      <c r="GN691" s="73"/>
      <c r="GO691" s="73"/>
      <c r="GP691" s="73"/>
      <c r="GQ691" s="73"/>
      <c r="GR691" s="73"/>
      <c r="GS691" s="73"/>
      <c r="GT691" s="73"/>
      <c r="GU691" s="73"/>
      <c r="GV691" s="73"/>
      <c r="GW691" s="73"/>
      <c r="GX691" s="73"/>
      <c r="GY691" s="73"/>
      <c r="GZ691" s="73"/>
      <c r="HA691" s="73"/>
      <c r="HB691" s="73"/>
      <c r="HC691" s="73"/>
      <c r="HD691" s="73"/>
      <c r="HE691" s="73"/>
      <c r="HF691" s="73"/>
      <c r="HG691" s="73"/>
      <c r="HH691" s="73"/>
      <c r="HI691" s="73"/>
      <c r="HJ691" s="73"/>
      <c r="HK691" s="73"/>
      <c r="HL691" s="73"/>
      <c r="HM691" s="73"/>
      <c r="HN691" s="73"/>
      <c r="HO691" s="73"/>
      <c r="HP691" s="73"/>
      <c r="HQ691" s="73"/>
      <c r="HR691" s="73"/>
      <c r="HS691" s="73"/>
      <c r="HT691" s="73"/>
      <c r="HU691" s="73"/>
      <c r="HV691" s="73"/>
      <c r="HW691" s="73"/>
      <c r="HX691" s="73"/>
      <c r="HY691" s="73"/>
      <c r="HZ691" s="73"/>
      <c r="IA691" s="73"/>
      <c r="IB691" s="73"/>
      <c r="IC691" s="73"/>
      <c r="ID691" s="73"/>
      <c r="IE691" s="73"/>
      <c r="IF691" s="73"/>
      <c r="IG691" s="73"/>
      <c r="IH691" s="73"/>
      <c r="II691" s="73"/>
      <c r="IJ691" s="73"/>
      <c r="IK691" s="73"/>
      <c r="IL691" s="73"/>
      <c r="IM691" s="73"/>
      <c r="IN691" s="73"/>
      <c r="IO691" s="73"/>
    </row>
    <row r="692" spans="1:249" ht="6" customHeight="1">
      <c r="B692" s="19"/>
    </row>
    <row r="693" spans="1:249" s="44" customFormat="1" ht="12" customHeight="1">
      <c r="B693" s="48" t="s">
        <v>63</v>
      </c>
      <c r="C693" s="44" t="s">
        <v>62</v>
      </c>
      <c r="O693" s="73"/>
      <c r="P693" s="73"/>
      <c r="Q693" s="73"/>
      <c r="R693" s="73"/>
      <c r="S693" s="73"/>
      <c r="T693" s="73"/>
      <c r="U693" s="73"/>
      <c r="V693" s="73"/>
      <c r="W693" s="73"/>
      <c r="X693" s="73"/>
      <c r="Y693" s="73"/>
      <c r="Z693" s="73"/>
      <c r="AA693" s="73"/>
      <c r="AB693" s="73"/>
      <c r="AC693" s="73"/>
      <c r="AD693" s="73"/>
      <c r="AE693" s="73"/>
      <c r="AF693" s="73"/>
      <c r="AG693" s="73"/>
      <c r="AH693" s="73"/>
      <c r="AI693" s="73"/>
      <c r="AJ693" s="73"/>
      <c r="AK693" s="73"/>
      <c r="AL693" s="73"/>
      <c r="AM693" s="73"/>
      <c r="AN693" s="73"/>
      <c r="AO693" s="73"/>
      <c r="AP693" s="73"/>
      <c r="AQ693" s="73"/>
      <c r="AR693" s="73"/>
      <c r="AS693" s="73"/>
      <c r="AT693" s="73"/>
      <c r="AU693" s="73"/>
      <c r="AV693" s="73"/>
      <c r="AW693" s="73"/>
      <c r="AX693" s="73"/>
      <c r="AY693" s="73"/>
      <c r="AZ693" s="73"/>
      <c r="BA693" s="73"/>
      <c r="BB693" s="73"/>
      <c r="BC693" s="73"/>
      <c r="BD693" s="73"/>
      <c r="BE693" s="73"/>
      <c r="BF693" s="73"/>
      <c r="BG693" s="73"/>
      <c r="BH693" s="73"/>
      <c r="BI693" s="73"/>
      <c r="BJ693" s="73"/>
      <c r="BK693" s="73"/>
      <c r="BL693" s="73"/>
      <c r="BM693" s="73"/>
      <c r="BN693" s="73"/>
      <c r="BO693" s="73"/>
      <c r="BP693" s="73"/>
      <c r="BQ693" s="73"/>
      <c r="BR693" s="73"/>
      <c r="BS693" s="73"/>
      <c r="BT693" s="73"/>
      <c r="BU693" s="73"/>
      <c r="BV693" s="73"/>
      <c r="BW693" s="73"/>
      <c r="BX693" s="73"/>
      <c r="BY693" s="73"/>
      <c r="BZ693" s="73"/>
      <c r="CA693" s="73"/>
      <c r="CB693" s="73"/>
      <c r="CC693" s="73"/>
      <c r="CD693" s="73"/>
      <c r="CE693" s="73"/>
      <c r="CF693" s="73"/>
      <c r="CG693" s="73"/>
      <c r="CH693" s="73"/>
      <c r="CI693" s="73"/>
      <c r="CJ693" s="73"/>
      <c r="CK693" s="73"/>
      <c r="CL693" s="73"/>
      <c r="CM693" s="73"/>
      <c r="CN693" s="73"/>
      <c r="CO693" s="73"/>
      <c r="CP693" s="73"/>
      <c r="CQ693" s="73"/>
      <c r="CR693" s="73"/>
      <c r="CS693" s="73"/>
      <c r="CT693" s="73"/>
      <c r="CU693" s="73"/>
      <c r="CV693" s="73"/>
      <c r="CW693" s="73"/>
      <c r="CX693" s="73"/>
      <c r="CY693" s="73"/>
      <c r="CZ693" s="73"/>
      <c r="DA693" s="73"/>
      <c r="DB693" s="73"/>
      <c r="DC693" s="73"/>
      <c r="DD693" s="73"/>
      <c r="DE693" s="73"/>
      <c r="DF693" s="73"/>
      <c r="DG693" s="73"/>
      <c r="DH693" s="73"/>
      <c r="DI693" s="73"/>
      <c r="DJ693" s="73"/>
      <c r="DK693" s="73"/>
      <c r="DL693" s="73"/>
      <c r="DM693" s="73"/>
      <c r="DN693" s="73"/>
      <c r="DO693" s="73"/>
      <c r="DP693" s="73"/>
      <c r="DQ693" s="73"/>
      <c r="DR693" s="73"/>
      <c r="DS693" s="73"/>
      <c r="DT693" s="73"/>
      <c r="DU693" s="73"/>
      <c r="DV693" s="73"/>
      <c r="DW693" s="73"/>
      <c r="DX693" s="73"/>
      <c r="DY693" s="73"/>
      <c r="DZ693" s="73"/>
      <c r="EA693" s="73"/>
      <c r="EB693" s="73"/>
      <c r="EC693" s="73"/>
      <c r="ED693" s="73"/>
      <c r="EE693" s="73"/>
      <c r="EF693" s="73"/>
      <c r="EG693" s="73"/>
      <c r="EH693" s="73"/>
      <c r="EI693" s="73"/>
      <c r="EJ693" s="73"/>
      <c r="EK693" s="73"/>
      <c r="EL693" s="73"/>
      <c r="EM693" s="73"/>
      <c r="EN693" s="73"/>
      <c r="EO693" s="73"/>
      <c r="EP693" s="73"/>
      <c r="EQ693" s="73"/>
      <c r="ER693" s="73"/>
      <c r="ES693" s="73"/>
      <c r="ET693" s="73"/>
      <c r="EU693" s="73"/>
      <c r="EV693" s="73"/>
      <c r="EW693" s="73"/>
      <c r="EX693" s="73"/>
      <c r="EY693" s="73"/>
      <c r="EZ693" s="73"/>
      <c r="FA693" s="73"/>
      <c r="FB693" s="73"/>
      <c r="FC693" s="73"/>
      <c r="FD693" s="73"/>
      <c r="FE693" s="73"/>
      <c r="FF693" s="73"/>
      <c r="FG693" s="73"/>
      <c r="FH693" s="73"/>
      <c r="FI693" s="73"/>
      <c r="FJ693" s="73"/>
      <c r="FK693" s="73"/>
      <c r="FL693" s="73"/>
      <c r="FM693" s="73"/>
      <c r="FN693" s="73"/>
      <c r="FO693" s="73"/>
      <c r="FP693" s="73"/>
      <c r="FQ693" s="73"/>
      <c r="FR693" s="73"/>
      <c r="FS693" s="73"/>
      <c r="FT693" s="73"/>
      <c r="FU693" s="73"/>
      <c r="FV693" s="73"/>
      <c r="FW693" s="73"/>
      <c r="FX693" s="73"/>
      <c r="FY693" s="73"/>
      <c r="FZ693" s="73"/>
      <c r="GA693" s="73"/>
      <c r="GB693" s="73"/>
      <c r="GC693" s="73"/>
      <c r="GD693" s="73"/>
      <c r="GE693" s="73"/>
      <c r="GF693" s="73"/>
      <c r="GG693" s="73"/>
      <c r="GH693" s="73"/>
      <c r="GI693" s="73"/>
      <c r="GJ693" s="73"/>
      <c r="GK693" s="73"/>
      <c r="GL693" s="73"/>
      <c r="GM693" s="73"/>
      <c r="GN693" s="73"/>
      <c r="GO693" s="73"/>
      <c r="GP693" s="73"/>
      <c r="GQ693" s="73"/>
      <c r="GR693" s="73"/>
      <c r="GS693" s="73"/>
      <c r="GT693" s="73"/>
      <c r="GU693" s="73"/>
      <c r="GV693" s="73"/>
      <c r="GW693" s="73"/>
      <c r="GX693" s="73"/>
      <c r="GY693" s="73"/>
      <c r="GZ693" s="73"/>
      <c r="HA693" s="73"/>
      <c r="HB693" s="73"/>
      <c r="HC693" s="73"/>
      <c r="HD693" s="73"/>
      <c r="HE693" s="73"/>
      <c r="HF693" s="73"/>
      <c r="HG693" s="73"/>
      <c r="HH693" s="73"/>
      <c r="HI693" s="73"/>
      <c r="HJ693" s="73"/>
      <c r="HK693" s="73"/>
      <c r="HL693" s="73"/>
      <c r="HM693" s="73"/>
      <c r="HN693" s="73"/>
      <c r="HO693" s="73"/>
      <c r="HP693" s="73"/>
      <c r="HQ693" s="73"/>
      <c r="HR693" s="73"/>
      <c r="HS693" s="73"/>
      <c r="HT693" s="73"/>
      <c r="HU693" s="73"/>
      <c r="HV693" s="73"/>
      <c r="HW693" s="73"/>
      <c r="HX693" s="73"/>
      <c r="HY693" s="73"/>
      <c r="HZ693" s="73"/>
      <c r="IA693" s="73"/>
      <c r="IB693" s="73"/>
      <c r="IC693" s="73"/>
      <c r="ID693" s="73"/>
      <c r="IE693" s="73"/>
      <c r="IF693" s="73"/>
      <c r="IG693" s="73"/>
      <c r="IH693" s="73"/>
      <c r="II693" s="73"/>
      <c r="IJ693" s="73"/>
      <c r="IK693" s="73"/>
      <c r="IL693" s="73"/>
      <c r="IM693" s="73"/>
      <c r="IN693" s="73"/>
      <c r="IO693" s="73"/>
    </row>
    <row r="695" spans="1:249" ht="12" customHeight="1">
      <c r="A695" s="280" t="s">
        <v>29</v>
      </c>
      <c r="B695" s="280"/>
      <c r="C695" s="280"/>
      <c r="D695" s="280"/>
      <c r="E695" s="280"/>
      <c r="F695" s="280"/>
      <c r="G695" s="280"/>
      <c r="H695" s="280"/>
      <c r="I695" s="280"/>
      <c r="J695" s="280"/>
      <c r="K695" s="280"/>
      <c r="L695" s="280"/>
      <c r="M695" s="280"/>
      <c r="N695" s="280"/>
      <c r="O695" s="280"/>
      <c r="P695" s="280"/>
      <c r="Q695" s="280"/>
      <c r="R695" s="280"/>
      <c r="S695" s="280"/>
      <c r="T695" s="280"/>
    </row>
    <row r="696" spans="1:249" ht="12" customHeight="1">
      <c r="A696" s="4"/>
      <c r="B696" s="4"/>
      <c r="C696" s="4"/>
      <c r="D696" s="4"/>
      <c r="E696" s="6"/>
      <c r="F696" s="4"/>
      <c r="G696" s="6"/>
      <c r="H696" s="4"/>
      <c r="I696" s="6"/>
      <c r="J696" s="4"/>
      <c r="K696" s="6"/>
      <c r="L696" s="4"/>
      <c r="M696" s="6"/>
      <c r="N696" s="4"/>
      <c r="O696" s="160"/>
      <c r="P696" s="160"/>
      <c r="Q696" s="160"/>
      <c r="R696" s="160"/>
      <c r="S696" s="160"/>
      <c r="T696" s="160"/>
    </row>
    <row r="697" spans="1:249" ht="12" customHeight="1">
      <c r="B697" s="23"/>
      <c r="C697" s="13" t="s">
        <v>66</v>
      </c>
    </row>
    <row r="698" spans="1:249" ht="6" customHeight="1">
      <c r="A698" s="2"/>
    </row>
    <row r="699" spans="1:249" s="44" customFormat="1" ht="12" customHeight="1">
      <c r="B699" s="297" t="s">
        <v>9</v>
      </c>
      <c r="C699" s="297"/>
      <c r="D699" s="297"/>
      <c r="E699" s="297"/>
      <c r="F699" s="297"/>
      <c r="G699" s="297"/>
      <c r="H699" s="297"/>
      <c r="I699" s="297"/>
      <c r="J699" s="297"/>
      <c r="K699" s="297"/>
      <c r="L699" s="297"/>
      <c r="M699" s="297"/>
      <c r="N699" s="297"/>
      <c r="O699" s="297"/>
      <c r="P699" s="76"/>
      <c r="Q699" s="76"/>
      <c r="R699" s="76"/>
      <c r="S699" s="76"/>
      <c r="T699" s="76"/>
      <c r="U699" s="73"/>
      <c r="V699" s="73"/>
      <c r="W699" s="73"/>
      <c r="X699" s="73"/>
      <c r="Y699" s="73"/>
      <c r="Z699" s="73"/>
      <c r="AA699" s="73"/>
      <c r="AB699" s="73"/>
      <c r="AC699" s="73"/>
      <c r="AD699" s="73"/>
      <c r="AE699" s="73"/>
      <c r="AF699" s="73"/>
      <c r="AG699" s="73"/>
      <c r="AH699" s="73"/>
      <c r="AI699" s="73"/>
      <c r="AJ699" s="73"/>
      <c r="AK699" s="73"/>
      <c r="AL699" s="73"/>
      <c r="AM699" s="73"/>
      <c r="AN699" s="73"/>
      <c r="AO699" s="73"/>
      <c r="AP699" s="73"/>
      <c r="AQ699" s="73"/>
      <c r="AR699" s="73"/>
      <c r="AS699" s="73"/>
      <c r="AT699" s="73"/>
      <c r="AU699" s="73"/>
      <c r="AV699" s="73"/>
      <c r="AW699" s="73"/>
      <c r="AX699" s="73"/>
      <c r="AY699" s="73"/>
      <c r="AZ699" s="73"/>
      <c r="BA699" s="73"/>
      <c r="BB699" s="73"/>
      <c r="BC699" s="73"/>
      <c r="BD699" s="73"/>
      <c r="BE699" s="73"/>
      <c r="BF699" s="73"/>
      <c r="BG699" s="73"/>
      <c r="BH699" s="73"/>
      <c r="BI699" s="73"/>
      <c r="BJ699" s="73"/>
      <c r="BK699" s="73"/>
      <c r="BL699" s="73"/>
      <c r="BM699" s="73"/>
      <c r="BN699" s="73"/>
      <c r="BO699" s="73"/>
      <c r="BP699" s="73"/>
      <c r="BQ699" s="73"/>
      <c r="BR699" s="73"/>
      <c r="BS699" s="73"/>
      <c r="BT699" s="73"/>
      <c r="BU699" s="73"/>
      <c r="BV699" s="73"/>
      <c r="BW699" s="73"/>
      <c r="BX699" s="73"/>
      <c r="BY699" s="73"/>
      <c r="BZ699" s="73"/>
      <c r="CA699" s="73"/>
      <c r="CB699" s="73"/>
      <c r="CC699" s="73"/>
      <c r="CD699" s="73"/>
      <c r="CE699" s="73"/>
      <c r="CF699" s="73"/>
      <c r="CG699" s="73"/>
      <c r="CH699" s="73"/>
      <c r="CI699" s="73"/>
      <c r="CJ699" s="73"/>
      <c r="CK699" s="73"/>
      <c r="CL699" s="73"/>
      <c r="CM699" s="73"/>
      <c r="CN699" s="73"/>
      <c r="CO699" s="73"/>
      <c r="CP699" s="73"/>
      <c r="CQ699" s="73"/>
      <c r="CR699" s="73"/>
      <c r="CS699" s="73"/>
      <c r="CT699" s="73"/>
      <c r="CU699" s="73"/>
      <c r="CV699" s="73"/>
      <c r="CW699" s="73"/>
      <c r="CX699" s="73"/>
      <c r="CY699" s="73"/>
      <c r="CZ699" s="73"/>
      <c r="DA699" s="73"/>
      <c r="DB699" s="73"/>
      <c r="DC699" s="73"/>
      <c r="DD699" s="73"/>
      <c r="DE699" s="73"/>
      <c r="DF699" s="73"/>
      <c r="DG699" s="73"/>
      <c r="DH699" s="73"/>
      <c r="DI699" s="73"/>
      <c r="DJ699" s="73"/>
      <c r="DK699" s="73"/>
      <c r="DL699" s="73"/>
      <c r="DM699" s="73"/>
      <c r="DN699" s="73"/>
      <c r="DO699" s="73"/>
      <c r="DP699" s="73"/>
      <c r="DQ699" s="73"/>
      <c r="DR699" s="73"/>
      <c r="DS699" s="73"/>
      <c r="DT699" s="73"/>
      <c r="DU699" s="73"/>
      <c r="DV699" s="73"/>
      <c r="DW699" s="73"/>
      <c r="DX699" s="73"/>
      <c r="DY699" s="73"/>
      <c r="DZ699" s="73"/>
      <c r="EA699" s="73"/>
      <c r="EB699" s="73"/>
      <c r="EC699" s="73"/>
      <c r="ED699" s="73"/>
      <c r="EE699" s="73"/>
      <c r="EF699" s="73"/>
      <c r="EG699" s="73"/>
      <c r="EH699" s="73"/>
      <c r="EI699" s="73"/>
      <c r="EJ699" s="73"/>
      <c r="EK699" s="73"/>
      <c r="EL699" s="73"/>
      <c r="EM699" s="73"/>
      <c r="EN699" s="73"/>
      <c r="EO699" s="73"/>
      <c r="EP699" s="73"/>
      <c r="EQ699" s="73"/>
      <c r="ER699" s="73"/>
      <c r="ES699" s="73"/>
      <c r="ET699" s="73"/>
      <c r="EU699" s="73"/>
      <c r="EV699" s="73"/>
      <c r="EW699" s="73"/>
      <c r="EX699" s="73"/>
      <c r="EY699" s="73"/>
      <c r="EZ699" s="73"/>
      <c r="FA699" s="73"/>
      <c r="FB699" s="73"/>
      <c r="FC699" s="73"/>
      <c r="FD699" s="73"/>
      <c r="FE699" s="73"/>
      <c r="FF699" s="73"/>
      <c r="FG699" s="73"/>
      <c r="FH699" s="73"/>
      <c r="FI699" s="73"/>
      <c r="FJ699" s="73"/>
      <c r="FK699" s="73"/>
      <c r="FL699" s="73"/>
      <c r="FM699" s="73"/>
      <c r="FN699" s="73"/>
      <c r="FO699" s="73"/>
      <c r="FP699" s="73"/>
      <c r="FQ699" s="73"/>
      <c r="FR699" s="73"/>
      <c r="FS699" s="73"/>
      <c r="FT699" s="73"/>
      <c r="FU699" s="73"/>
      <c r="FV699" s="73"/>
      <c r="FW699" s="73"/>
      <c r="FX699" s="73"/>
      <c r="FY699" s="73"/>
      <c r="FZ699" s="73"/>
      <c r="GA699" s="73"/>
      <c r="GB699" s="73"/>
      <c r="GC699" s="73"/>
      <c r="GD699" s="73"/>
      <c r="GE699" s="73"/>
      <c r="GF699" s="73"/>
      <c r="GG699" s="73"/>
      <c r="GH699" s="73"/>
      <c r="GI699" s="73"/>
      <c r="GJ699" s="73"/>
      <c r="GK699" s="73"/>
      <c r="GL699" s="73"/>
      <c r="GM699" s="73"/>
      <c r="GN699" s="73"/>
      <c r="GO699" s="73"/>
      <c r="GP699" s="73"/>
      <c r="GQ699" s="73"/>
      <c r="GR699" s="73"/>
      <c r="GS699" s="73"/>
      <c r="GT699" s="73"/>
      <c r="GU699" s="73"/>
      <c r="GV699" s="73"/>
      <c r="GW699" s="73"/>
      <c r="GX699" s="73"/>
      <c r="GY699" s="73"/>
      <c r="GZ699" s="73"/>
      <c r="HA699" s="73"/>
      <c r="HB699" s="73"/>
      <c r="HC699" s="73"/>
      <c r="HD699" s="73"/>
      <c r="HE699" s="73"/>
      <c r="HF699" s="73"/>
      <c r="HG699" s="73"/>
      <c r="HH699" s="73"/>
      <c r="HI699" s="73"/>
      <c r="HJ699" s="73"/>
      <c r="HK699" s="73"/>
      <c r="HL699" s="73"/>
      <c r="HM699" s="73"/>
      <c r="HN699" s="73"/>
      <c r="HO699" s="73"/>
      <c r="HP699" s="73"/>
      <c r="HQ699" s="73"/>
      <c r="HR699" s="73"/>
      <c r="HS699" s="73"/>
      <c r="HT699" s="73"/>
      <c r="HU699" s="73"/>
      <c r="HV699" s="73"/>
      <c r="HW699" s="73"/>
      <c r="HX699" s="73"/>
      <c r="HY699" s="73"/>
      <c r="HZ699" s="73"/>
      <c r="IA699" s="73"/>
      <c r="IB699" s="73"/>
      <c r="IC699" s="73"/>
      <c r="ID699" s="73"/>
      <c r="IE699" s="73"/>
      <c r="IF699" s="73"/>
      <c r="IG699" s="73"/>
      <c r="IH699" s="73"/>
      <c r="II699" s="73"/>
      <c r="IJ699" s="73"/>
      <c r="IK699" s="73"/>
      <c r="IL699" s="73"/>
      <c r="IM699" s="73"/>
      <c r="IN699" s="73"/>
      <c r="IO699" s="73"/>
    </row>
    <row r="700" spans="1:249" ht="6" customHeight="1">
      <c r="A700" s="1"/>
    </row>
    <row r="701" spans="1:249" s="44" customFormat="1" ht="12" customHeight="1">
      <c r="B701" s="297" t="s">
        <v>67</v>
      </c>
      <c r="C701" s="297"/>
      <c r="D701" s="297"/>
      <c r="E701" s="297"/>
      <c r="F701" s="297"/>
      <c r="G701" s="297"/>
      <c r="H701" s="297"/>
      <c r="I701" s="297"/>
      <c r="J701" s="297"/>
      <c r="K701" s="297"/>
      <c r="L701" s="297"/>
      <c r="M701" s="297"/>
      <c r="N701" s="297"/>
      <c r="O701" s="297"/>
      <c r="P701" s="76"/>
      <c r="Q701" s="76"/>
      <c r="R701" s="76"/>
      <c r="S701" s="76"/>
      <c r="T701" s="76"/>
      <c r="U701" s="73"/>
      <c r="V701" s="73"/>
      <c r="W701" s="73"/>
      <c r="X701" s="73"/>
      <c r="Y701" s="73"/>
      <c r="Z701" s="73"/>
      <c r="AA701" s="73"/>
      <c r="AB701" s="73"/>
      <c r="AC701" s="73"/>
      <c r="AD701" s="73"/>
      <c r="AE701" s="73"/>
      <c r="AF701" s="73"/>
      <c r="AG701" s="73"/>
      <c r="AH701" s="73"/>
      <c r="AI701" s="73"/>
      <c r="AJ701" s="73"/>
      <c r="AK701" s="73"/>
      <c r="AL701" s="73"/>
      <c r="AM701" s="73"/>
      <c r="AN701" s="73"/>
      <c r="AO701" s="73"/>
      <c r="AP701" s="73"/>
      <c r="AQ701" s="73"/>
      <c r="AR701" s="73"/>
      <c r="AS701" s="73"/>
      <c r="AT701" s="73"/>
      <c r="AU701" s="73"/>
      <c r="AV701" s="73"/>
      <c r="AW701" s="73"/>
      <c r="AX701" s="73"/>
      <c r="AY701" s="73"/>
      <c r="AZ701" s="73"/>
      <c r="BA701" s="73"/>
      <c r="BB701" s="73"/>
      <c r="BC701" s="73"/>
      <c r="BD701" s="73"/>
      <c r="BE701" s="73"/>
      <c r="BF701" s="73"/>
      <c r="BG701" s="73"/>
      <c r="BH701" s="73"/>
      <c r="BI701" s="73"/>
      <c r="BJ701" s="73"/>
      <c r="BK701" s="73"/>
      <c r="BL701" s="73"/>
      <c r="BM701" s="73"/>
      <c r="BN701" s="73"/>
      <c r="BO701" s="73"/>
      <c r="BP701" s="73"/>
      <c r="BQ701" s="73"/>
      <c r="BR701" s="73"/>
      <c r="BS701" s="73"/>
      <c r="BT701" s="73"/>
      <c r="BU701" s="73"/>
      <c r="BV701" s="73"/>
      <c r="BW701" s="73"/>
      <c r="BX701" s="73"/>
      <c r="BY701" s="73"/>
      <c r="BZ701" s="73"/>
      <c r="CA701" s="73"/>
      <c r="CB701" s="73"/>
      <c r="CC701" s="73"/>
      <c r="CD701" s="73"/>
      <c r="CE701" s="73"/>
      <c r="CF701" s="73"/>
      <c r="CG701" s="73"/>
      <c r="CH701" s="73"/>
      <c r="CI701" s="73"/>
      <c r="CJ701" s="73"/>
      <c r="CK701" s="73"/>
      <c r="CL701" s="73"/>
      <c r="CM701" s="73"/>
      <c r="CN701" s="73"/>
      <c r="CO701" s="73"/>
      <c r="CP701" s="73"/>
      <c r="CQ701" s="73"/>
      <c r="CR701" s="73"/>
      <c r="CS701" s="73"/>
      <c r="CT701" s="73"/>
      <c r="CU701" s="73"/>
      <c r="CV701" s="73"/>
      <c r="CW701" s="73"/>
      <c r="CX701" s="73"/>
      <c r="CY701" s="73"/>
      <c r="CZ701" s="73"/>
      <c r="DA701" s="73"/>
      <c r="DB701" s="73"/>
      <c r="DC701" s="73"/>
      <c r="DD701" s="73"/>
      <c r="DE701" s="73"/>
      <c r="DF701" s="73"/>
      <c r="DG701" s="73"/>
      <c r="DH701" s="73"/>
      <c r="DI701" s="73"/>
      <c r="DJ701" s="73"/>
      <c r="DK701" s="73"/>
      <c r="DL701" s="73"/>
      <c r="DM701" s="73"/>
      <c r="DN701" s="73"/>
      <c r="DO701" s="73"/>
      <c r="DP701" s="73"/>
      <c r="DQ701" s="73"/>
      <c r="DR701" s="73"/>
      <c r="DS701" s="73"/>
      <c r="DT701" s="73"/>
      <c r="DU701" s="73"/>
      <c r="DV701" s="73"/>
      <c r="DW701" s="73"/>
      <c r="DX701" s="73"/>
      <c r="DY701" s="73"/>
      <c r="DZ701" s="73"/>
      <c r="EA701" s="73"/>
      <c r="EB701" s="73"/>
      <c r="EC701" s="73"/>
      <c r="ED701" s="73"/>
      <c r="EE701" s="73"/>
      <c r="EF701" s="73"/>
      <c r="EG701" s="73"/>
      <c r="EH701" s="73"/>
      <c r="EI701" s="73"/>
      <c r="EJ701" s="73"/>
      <c r="EK701" s="73"/>
      <c r="EL701" s="73"/>
      <c r="EM701" s="73"/>
      <c r="EN701" s="73"/>
      <c r="EO701" s="73"/>
      <c r="EP701" s="73"/>
      <c r="EQ701" s="73"/>
      <c r="ER701" s="73"/>
      <c r="ES701" s="73"/>
      <c r="ET701" s="73"/>
      <c r="EU701" s="73"/>
      <c r="EV701" s="73"/>
      <c r="EW701" s="73"/>
      <c r="EX701" s="73"/>
      <c r="EY701" s="73"/>
      <c r="EZ701" s="73"/>
      <c r="FA701" s="73"/>
      <c r="FB701" s="73"/>
      <c r="FC701" s="73"/>
      <c r="FD701" s="73"/>
      <c r="FE701" s="73"/>
      <c r="FF701" s="73"/>
      <c r="FG701" s="73"/>
      <c r="FH701" s="73"/>
      <c r="FI701" s="73"/>
      <c r="FJ701" s="73"/>
      <c r="FK701" s="73"/>
      <c r="FL701" s="73"/>
      <c r="FM701" s="73"/>
      <c r="FN701" s="73"/>
      <c r="FO701" s="73"/>
      <c r="FP701" s="73"/>
      <c r="FQ701" s="73"/>
      <c r="FR701" s="73"/>
      <c r="FS701" s="73"/>
      <c r="FT701" s="73"/>
      <c r="FU701" s="73"/>
      <c r="FV701" s="73"/>
      <c r="FW701" s="73"/>
      <c r="FX701" s="73"/>
      <c r="FY701" s="73"/>
      <c r="FZ701" s="73"/>
      <c r="GA701" s="73"/>
      <c r="GB701" s="73"/>
      <c r="GC701" s="73"/>
      <c r="GD701" s="73"/>
      <c r="GE701" s="73"/>
      <c r="GF701" s="73"/>
      <c r="GG701" s="73"/>
      <c r="GH701" s="73"/>
      <c r="GI701" s="73"/>
      <c r="GJ701" s="73"/>
      <c r="GK701" s="73"/>
      <c r="GL701" s="73"/>
      <c r="GM701" s="73"/>
      <c r="GN701" s="73"/>
      <c r="GO701" s="73"/>
      <c r="GP701" s="73"/>
      <c r="GQ701" s="73"/>
      <c r="GR701" s="73"/>
      <c r="GS701" s="73"/>
      <c r="GT701" s="73"/>
      <c r="GU701" s="73"/>
      <c r="GV701" s="73"/>
      <c r="GW701" s="73"/>
      <c r="GX701" s="73"/>
      <c r="GY701" s="73"/>
      <c r="GZ701" s="73"/>
      <c r="HA701" s="73"/>
      <c r="HB701" s="73"/>
      <c r="HC701" s="73"/>
      <c r="HD701" s="73"/>
      <c r="HE701" s="73"/>
      <c r="HF701" s="73"/>
      <c r="HG701" s="73"/>
      <c r="HH701" s="73"/>
      <c r="HI701" s="73"/>
      <c r="HJ701" s="73"/>
      <c r="HK701" s="73"/>
      <c r="HL701" s="73"/>
      <c r="HM701" s="73"/>
      <c r="HN701" s="73"/>
      <c r="HO701" s="73"/>
      <c r="HP701" s="73"/>
      <c r="HQ701" s="73"/>
      <c r="HR701" s="73"/>
      <c r="HS701" s="73"/>
      <c r="HT701" s="73"/>
      <c r="HU701" s="73"/>
      <c r="HV701" s="73"/>
      <c r="HW701" s="73"/>
      <c r="HX701" s="73"/>
      <c r="HY701" s="73"/>
      <c r="HZ701" s="73"/>
      <c r="IA701" s="73"/>
      <c r="IB701" s="73"/>
      <c r="IC701" s="73"/>
      <c r="ID701" s="73"/>
      <c r="IE701" s="73"/>
      <c r="IF701" s="73"/>
      <c r="IG701" s="73"/>
      <c r="IH701" s="73"/>
      <c r="II701" s="73"/>
      <c r="IJ701" s="73"/>
      <c r="IK701" s="73"/>
      <c r="IL701" s="73"/>
      <c r="IM701" s="73"/>
      <c r="IN701" s="73"/>
      <c r="IO701" s="73"/>
    </row>
    <row r="702" spans="1:249" s="44" customFormat="1" ht="12" customHeight="1">
      <c r="A702" s="298" t="s">
        <v>68</v>
      </c>
      <c r="B702" s="298"/>
      <c r="C702" s="298"/>
      <c r="D702" s="298"/>
      <c r="E702" s="298"/>
      <c r="F702" s="298"/>
      <c r="G702" s="298"/>
      <c r="H702" s="298"/>
      <c r="I702" s="298"/>
      <c r="J702" s="298"/>
      <c r="K702" s="298"/>
      <c r="L702" s="298"/>
      <c r="M702" s="298"/>
      <c r="N702" s="298"/>
      <c r="O702" s="298"/>
      <c r="P702" s="40"/>
      <c r="Q702" s="40"/>
      <c r="R702" s="40"/>
      <c r="S702" s="40"/>
      <c r="T702" s="40"/>
      <c r="U702" s="73"/>
      <c r="V702" s="73"/>
      <c r="W702" s="73"/>
      <c r="X702" s="73"/>
      <c r="Y702" s="73"/>
      <c r="Z702" s="73"/>
      <c r="AA702" s="73"/>
      <c r="AB702" s="73"/>
      <c r="AC702" s="73"/>
      <c r="AD702" s="73"/>
      <c r="AE702" s="73"/>
      <c r="AF702" s="73"/>
      <c r="AG702" s="73"/>
      <c r="AH702" s="73"/>
      <c r="AI702" s="73"/>
      <c r="AJ702" s="73"/>
      <c r="AK702" s="73"/>
      <c r="AL702" s="73"/>
      <c r="AM702" s="73"/>
      <c r="AN702" s="73"/>
      <c r="AO702" s="73"/>
      <c r="AP702" s="73"/>
      <c r="AQ702" s="73"/>
      <c r="AR702" s="73"/>
      <c r="AS702" s="73"/>
      <c r="AT702" s="73"/>
      <c r="AU702" s="73"/>
      <c r="AV702" s="73"/>
      <c r="AW702" s="73"/>
      <c r="AX702" s="73"/>
      <c r="AY702" s="73"/>
      <c r="AZ702" s="73"/>
      <c r="BA702" s="73"/>
      <c r="BB702" s="73"/>
      <c r="BC702" s="73"/>
      <c r="BD702" s="73"/>
      <c r="BE702" s="73"/>
      <c r="BF702" s="73"/>
      <c r="BG702" s="73"/>
      <c r="BH702" s="73"/>
      <c r="BI702" s="73"/>
      <c r="BJ702" s="73"/>
      <c r="BK702" s="73"/>
      <c r="BL702" s="73"/>
      <c r="BM702" s="73"/>
      <c r="BN702" s="73"/>
      <c r="BO702" s="73"/>
      <c r="BP702" s="73"/>
      <c r="BQ702" s="73"/>
      <c r="BR702" s="73"/>
      <c r="BS702" s="73"/>
      <c r="BT702" s="73"/>
      <c r="BU702" s="73"/>
      <c r="BV702" s="73"/>
      <c r="BW702" s="73"/>
      <c r="BX702" s="73"/>
      <c r="BY702" s="73"/>
      <c r="BZ702" s="73"/>
      <c r="CA702" s="73"/>
      <c r="CB702" s="73"/>
      <c r="CC702" s="73"/>
      <c r="CD702" s="73"/>
      <c r="CE702" s="73"/>
      <c r="CF702" s="73"/>
      <c r="CG702" s="73"/>
      <c r="CH702" s="73"/>
      <c r="CI702" s="73"/>
      <c r="CJ702" s="73"/>
      <c r="CK702" s="73"/>
      <c r="CL702" s="73"/>
      <c r="CM702" s="73"/>
      <c r="CN702" s="73"/>
      <c r="CO702" s="73"/>
      <c r="CP702" s="73"/>
      <c r="CQ702" s="73"/>
      <c r="CR702" s="73"/>
      <c r="CS702" s="73"/>
      <c r="CT702" s="73"/>
      <c r="CU702" s="73"/>
      <c r="CV702" s="73"/>
      <c r="CW702" s="73"/>
      <c r="CX702" s="73"/>
      <c r="CY702" s="73"/>
      <c r="CZ702" s="73"/>
      <c r="DA702" s="73"/>
      <c r="DB702" s="73"/>
      <c r="DC702" s="73"/>
      <c r="DD702" s="73"/>
      <c r="DE702" s="73"/>
      <c r="DF702" s="73"/>
      <c r="DG702" s="73"/>
      <c r="DH702" s="73"/>
      <c r="DI702" s="73"/>
      <c r="DJ702" s="73"/>
      <c r="DK702" s="73"/>
      <c r="DL702" s="73"/>
      <c r="DM702" s="73"/>
      <c r="DN702" s="73"/>
      <c r="DO702" s="73"/>
      <c r="DP702" s="73"/>
      <c r="DQ702" s="73"/>
      <c r="DR702" s="73"/>
      <c r="DS702" s="73"/>
      <c r="DT702" s="73"/>
      <c r="DU702" s="73"/>
      <c r="DV702" s="73"/>
      <c r="DW702" s="73"/>
      <c r="DX702" s="73"/>
      <c r="DY702" s="73"/>
      <c r="DZ702" s="73"/>
      <c r="EA702" s="73"/>
      <c r="EB702" s="73"/>
      <c r="EC702" s="73"/>
      <c r="ED702" s="73"/>
      <c r="EE702" s="73"/>
      <c r="EF702" s="73"/>
      <c r="EG702" s="73"/>
      <c r="EH702" s="73"/>
      <c r="EI702" s="73"/>
      <c r="EJ702" s="73"/>
      <c r="EK702" s="73"/>
      <c r="EL702" s="73"/>
      <c r="EM702" s="73"/>
      <c r="EN702" s="73"/>
      <c r="EO702" s="73"/>
      <c r="EP702" s="73"/>
      <c r="EQ702" s="73"/>
      <c r="ER702" s="73"/>
      <c r="ES702" s="73"/>
      <c r="ET702" s="73"/>
      <c r="EU702" s="73"/>
      <c r="EV702" s="73"/>
      <c r="EW702" s="73"/>
      <c r="EX702" s="73"/>
      <c r="EY702" s="73"/>
      <c r="EZ702" s="73"/>
      <c r="FA702" s="73"/>
      <c r="FB702" s="73"/>
      <c r="FC702" s="73"/>
      <c r="FD702" s="73"/>
      <c r="FE702" s="73"/>
      <c r="FF702" s="73"/>
      <c r="FG702" s="73"/>
      <c r="FH702" s="73"/>
      <c r="FI702" s="73"/>
      <c r="FJ702" s="73"/>
      <c r="FK702" s="73"/>
      <c r="FL702" s="73"/>
      <c r="FM702" s="73"/>
      <c r="FN702" s="73"/>
      <c r="FO702" s="73"/>
      <c r="FP702" s="73"/>
      <c r="FQ702" s="73"/>
      <c r="FR702" s="73"/>
      <c r="FS702" s="73"/>
      <c r="FT702" s="73"/>
      <c r="FU702" s="73"/>
      <c r="FV702" s="73"/>
      <c r="FW702" s="73"/>
      <c r="FX702" s="73"/>
      <c r="FY702" s="73"/>
      <c r="FZ702" s="73"/>
      <c r="GA702" s="73"/>
      <c r="GB702" s="73"/>
      <c r="GC702" s="73"/>
      <c r="GD702" s="73"/>
      <c r="GE702" s="73"/>
      <c r="GF702" s="73"/>
      <c r="GG702" s="73"/>
      <c r="GH702" s="73"/>
      <c r="GI702" s="73"/>
      <c r="GJ702" s="73"/>
      <c r="GK702" s="73"/>
      <c r="GL702" s="73"/>
      <c r="GM702" s="73"/>
      <c r="GN702" s="73"/>
      <c r="GO702" s="73"/>
      <c r="GP702" s="73"/>
      <c r="GQ702" s="73"/>
      <c r="GR702" s="73"/>
      <c r="GS702" s="73"/>
      <c r="GT702" s="73"/>
      <c r="GU702" s="73"/>
      <c r="GV702" s="73"/>
      <c r="GW702" s="73"/>
      <c r="GX702" s="73"/>
      <c r="GY702" s="73"/>
      <c r="GZ702" s="73"/>
      <c r="HA702" s="73"/>
      <c r="HB702" s="73"/>
      <c r="HC702" s="73"/>
      <c r="HD702" s="73"/>
      <c r="HE702" s="73"/>
      <c r="HF702" s="73"/>
      <c r="HG702" s="73"/>
      <c r="HH702" s="73"/>
      <c r="HI702" s="73"/>
      <c r="HJ702" s="73"/>
      <c r="HK702" s="73"/>
      <c r="HL702" s="73"/>
      <c r="HM702" s="73"/>
      <c r="HN702" s="73"/>
      <c r="HO702" s="73"/>
      <c r="HP702" s="73"/>
      <c r="HQ702" s="73"/>
      <c r="HR702" s="73"/>
      <c r="HS702" s="73"/>
      <c r="HT702" s="73"/>
      <c r="HU702" s="73"/>
      <c r="HV702" s="73"/>
      <c r="HW702" s="73"/>
      <c r="HX702" s="73"/>
      <c r="HY702" s="73"/>
      <c r="HZ702" s="73"/>
      <c r="IA702" s="73"/>
      <c r="IB702" s="73"/>
      <c r="IC702" s="73"/>
      <c r="ID702" s="73"/>
      <c r="IE702" s="73"/>
      <c r="IF702" s="73"/>
      <c r="IG702" s="73"/>
      <c r="IH702" s="73"/>
      <c r="II702" s="73"/>
      <c r="IJ702" s="73"/>
      <c r="IK702" s="73"/>
      <c r="IL702" s="73"/>
      <c r="IM702" s="73"/>
      <c r="IN702" s="73"/>
      <c r="IO702" s="73"/>
    </row>
    <row r="703" spans="1:249" ht="6" customHeight="1"/>
    <row r="704" spans="1:249" s="44" customFormat="1" ht="12" customHeight="1">
      <c r="B704" s="297" t="s">
        <v>69</v>
      </c>
      <c r="C704" s="297"/>
      <c r="D704" s="297"/>
      <c r="E704" s="297"/>
      <c r="F704" s="297"/>
      <c r="G704" s="297"/>
      <c r="H704" s="297"/>
      <c r="I704" s="297"/>
      <c r="J704" s="297"/>
      <c r="K704" s="297"/>
      <c r="L704" s="297"/>
      <c r="M704" s="297"/>
      <c r="N704" s="297"/>
      <c r="O704" s="297"/>
      <c r="P704" s="76"/>
      <c r="Q704" s="76"/>
      <c r="R704" s="76"/>
      <c r="S704" s="76"/>
      <c r="T704" s="76"/>
      <c r="U704" s="73"/>
      <c r="V704" s="73"/>
      <c r="W704" s="73"/>
      <c r="X704" s="73"/>
      <c r="Y704" s="73"/>
      <c r="Z704" s="73"/>
      <c r="AA704" s="73"/>
      <c r="AB704" s="73"/>
      <c r="AC704" s="73"/>
      <c r="AD704" s="73"/>
      <c r="AE704" s="73"/>
      <c r="AF704" s="73"/>
      <c r="AG704" s="73"/>
      <c r="AH704" s="73"/>
      <c r="AI704" s="73"/>
      <c r="AJ704" s="73"/>
      <c r="AK704" s="73"/>
      <c r="AL704" s="73"/>
      <c r="AM704" s="73"/>
      <c r="AN704" s="73"/>
      <c r="AO704" s="73"/>
      <c r="AP704" s="73"/>
      <c r="AQ704" s="73"/>
      <c r="AR704" s="73"/>
      <c r="AS704" s="73"/>
      <c r="AT704" s="73"/>
      <c r="AU704" s="73"/>
      <c r="AV704" s="73"/>
      <c r="AW704" s="73"/>
      <c r="AX704" s="73"/>
      <c r="AY704" s="73"/>
      <c r="AZ704" s="73"/>
      <c r="BA704" s="73"/>
      <c r="BB704" s="73"/>
      <c r="BC704" s="73"/>
      <c r="BD704" s="73"/>
      <c r="BE704" s="73"/>
      <c r="BF704" s="73"/>
      <c r="BG704" s="73"/>
      <c r="BH704" s="73"/>
      <c r="BI704" s="73"/>
      <c r="BJ704" s="73"/>
      <c r="BK704" s="73"/>
      <c r="BL704" s="73"/>
      <c r="BM704" s="73"/>
      <c r="BN704" s="73"/>
      <c r="BO704" s="73"/>
      <c r="BP704" s="73"/>
      <c r="BQ704" s="73"/>
      <c r="BR704" s="73"/>
      <c r="BS704" s="73"/>
      <c r="BT704" s="73"/>
      <c r="BU704" s="73"/>
      <c r="BV704" s="73"/>
      <c r="BW704" s="73"/>
      <c r="BX704" s="73"/>
      <c r="BY704" s="73"/>
      <c r="BZ704" s="73"/>
      <c r="CA704" s="73"/>
      <c r="CB704" s="73"/>
      <c r="CC704" s="73"/>
      <c r="CD704" s="73"/>
      <c r="CE704" s="73"/>
      <c r="CF704" s="73"/>
      <c r="CG704" s="73"/>
      <c r="CH704" s="73"/>
      <c r="CI704" s="73"/>
      <c r="CJ704" s="73"/>
      <c r="CK704" s="73"/>
      <c r="CL704" s="73"/>
      <c r="CM704" s="73"/>
      <c r="CN704" s="73"/>
      <c r="CO704" s="73"/>
      <c r="CP704" s="73"/>
      <c r="CQ704" s="73"/>
      <c r="CR704" s="73"/>
      <c r="CS704" s="73"/>
      <c r="CT704" s="73"/>
      <c r="CU704" s="73"/>
      <c r="CV704" s="73"/>
      <c r="CW704" s="73"/>
      <c r="CX704" s="73"/>
      <c r="CY704" s="73"/>
      <c r="CZ704" s="73"/>
      <c r="DA704" s="73"/>
      <c r="DB704" s="73"/>
      <c r="DC704" s="73"/>
      <c r="DD704" s="73"/>
      <c r="DE704" s="73"/>
      <c r="DF704" s="73"/>
      <c r="DG704" s="73"/>
      <c r="DH704" s="73"/>
      <c r="DI704" s="73"/>
      <c r="DJ704" s="73"/>
      <c r="DK704" s="73"/>
      <c r="DL704" s="73"/>
      <c r="DM704" s="73"/>
      <c r="DN704" s="73"/>
      <c r="DO704" s="73"/>
      <c r="DP704" s="73"/>
      <c r="DQ704" s="73"/>
      <c r="DR704" s="73"/>
      <c r="DS704" s="73"/>
      <c r="DT704" s="73"/>
      <c r="DU704" s="73"/>
      <c r="DV704" s="73"/>
      <c r="DW704" s="73"/>
      <c r="DX704" s="73"/>
      <c r="DY704" s="73"/>
      <c r="DZ704" s="73"/>
      <c r="EA704" s="73"/>
      <c r="EB704" s="73"/>
      <c r="EC704" s="73"/>
      <c r="ED704" s="73"/>
      <c r="EE704" s="73"/>
      <c r="EF704" s="73"/>
      <c r="EG704" s="73"/>
      <c r="EH704" s="73"/>
      <c r="EI704" s="73"/>
      <c r="EJ704" s="73"/>
      <c r="EK704" s="73"/>
      <c r="EL704" s="73"/>
      <c r="EM704" s="73"/>
      <c r="EN704" s="73"/>
      <c r="EO704" s="73"/>
      <c r="EP704" s="73"/>
      <c r="EQ704" s="73"/>
      <c r="ER704" s="73"/>
      <c r="ES704" s="73"/>
      <c r="ET704" s="73"/>
      <c r="EU704" s="73"/>
      <c r="EV704" s="73"/>
      <c r="EW704" s="73"/>
      <c r="EX704" s="73"/>
      <c r="EY704" s="73"/>
      <c r="EZ704" s="73"/>
      <c r="FA704" s="73"/>
      <c r="FB704" s="73"/>
      <c r="FC704" s="73"/>
      <c r="FD704" s="73"/>
      <c r="FE704" s="73"/>
      <c r="FF704" s="73"/>
      <c r="FG704" s="73"/>
      <c r="FH704" s="73"/>
      <c r="FI704" s="73"/>
      <c r="FJ704" s="73"/>
      <c r="FK704" s="73"/>
      <c r="FL704" s="73"/>
      <c r="FM704" s="73"/>
      <c r="FN704" s="73"/>
      <c r="FO704" s="73"/>
      <c r="FP704" s="73"/>
      <c r="FQ704" s="73"/>
      <c r="FR704" s="73"/>
      <c r="FS704" s="73"/>
      <c r="FT704" s="73"/>
      <c r="FU704" s="73"/>
      <c r="FV704" s="73"/>
      <c r="FW704" s="73"/>
      <c r="FX704" s="73"/>
      <c r="FY704" s="73"/>
      <c r="FZ704" s="73"/>
      <c r="GA704" s="73"/>
      <c r="GB704" s="73"/>
      <c r="GC704" s="73"/>
      <c r="GD704" s="73"/>
      <c r="GE704" s="73"/>
      <c r="GF704" s="73"/>
      <c r="GG704" s="73"/>
      <c r="GH704" s="73"/>
      <c r="GI704" s="73"/>
      <c r="GJ704" s="73"/>
      <c r="GK704" s="73"/>
      <c r="GL704" s="73"/>
      <c r="GM704" s="73"/>
      <c r="GN704" s="73"/>
      <c r="GO704" s="73"/>
      <c r="GP704" s="73"/>
      <c r="GQ704" s="73"/>
      <c r="GR704" s="73"/>
      <c r="GS704" s="73"/>
      <c r="GT704" s="73"/>
      <c r="GU704" s="73"/>
      <c r="GV704" s="73"/>
      <c r="GW704" s="73"/>
      <c r="GX704" s="73"/>
      <c r="GY704" s="73"/>
      <c r="GZ704" s="73"/>
      <c r="HA704" s="73"/>
      <c r="HB704" s="73"/>
      <c r="HC704" s="73"/>
      <c r="HD704" s="73"/>
      <c r="HE704" s="73"/>
      <c r="HF704" s="73"/>
      <c r="HG704" s="73"/>
      <c r="HH704" s="73"/>
      <c r="HI704" s="73"/>
      <c r="HJ704" s="73"/>
      <c r="HK704" s="73"/>
      <c r="HL704" s="73"/>
      <c r="HM704" s="73"/>
      <c r="HN704" s="73"/>
      <c r="HO704" s="73"/>
      <c r="HP704" s="73"/>
      <c r="HQ704" s="73"/>
      <c r="HR704" s="73"/>
      <c r="HS704" s="73"/>
      <c r="HT704" s="73"/>
      <c r="HU704" s="73"/>
      <c r="HV704" s="73"/>
      <c r="HW704" s="73"/>
      <c r="HX704" s="73"/>
      <c r="HY704" s="73"/>
      <c r="HZ704" s="73"/>
      <c r="IA704" s="73"/>
      <c r="IB704" s="73"/>
      <c r="IC704" s="73"/>
      <c r="ID704" s="73"/>
      <c r="IE704" s="73"/>
      <c r="IF704" s="73"/>
      <c r="IG704" s="73"/>
      <c r="IH704" s="73"/>
      <c r="II704" s="73"/>
      <c r="IJ704" s="73"/>
      <c r="IK704" s="73"/>
      <c r="IL704" s="73"/>
      <c r="IM704" s="73"/>
      <c r="IN704" s="73"/>
      <c r="IO704" s="73"/>
    </row>
    <row r="705" spans="1:249" s="44" customFormat="1" ht="12" customHeight="1">
      <c r="A705" s="298" t="s">
        <v>70</v>
      </c>
      <c r="B705" s="298"/>
      <c r="C705" s="298"/>
      <c r="D705" s="298"/>
      <c r="E705" s="298"/>
      <c r="F705" s="298"/>
      <c r="G705" s="298"/>
      <c r="H705" s="298"/>
      <c r="I705" s="298"/>
      <c r="J705" s="298"/>
      <c r="K705" s="298"/>
      <c r="L705" s="298"/>
      <c r="M705" s="298"/>
      <c r="N705" s="298"/>
      <c r="O705" s="298"/>
      <c r="P705" s="40"/>
      <c r="Q705" s="40"/>
      <c r="R705" s="40"/>
      <c r="S705" s="40"/>
      <c r="T705" s="40"/>
      <c r="U705" s="73"/>
      <c r="V705" s="73"/>
      <c r="W705" s="73"/>
      <c r="X705" s="73"/>
      <c r="Y705" s="73"/>
      <c r="Z705" s="73"/>
      <c r="AA705" s="73"/>
      <c r="AB705" s="73"/>
      <c r="AC705" s="73"/>
      <c r="AD705" s="73"/>
      <c r="AE705" s="73"/>
      <c r="AF705" s="73"/>
      <c r="AG705" s="73"/>
      <c r="AH705" s="73"/>
      <c r="AI705" s="73"/>
      <c r="AJ705" s="73"/>
      <c r="AK705" s="73"/>
      <c r="AL705" s="73"/>
      <c r="AM705" s="73"/>
      <c r="AN705" s="73"/>
      <c r="AO705" s="73"/>
      <c r="AP705" s="73"/>
      <c r="AQ705" s="73"/>
      <c r="AR705" s="73"/>
      <c r="AS705" s="73"/>
      <c r="AT705" s="73"/>
      <c r="AU705" s="73"/>
      <c r="AV705" s="73"/>
      <c r="AW705" s="73"/>
      <c r="AX705" s="73"/>
      <c r="AY705" s="73"/>
      <c r="AZ705" s="73"/>
      <c r="BA705" s="73"/>
      <c r="BB705" s="73"/>
      <c r="BC705" s="73"/>
      <c r="BD705" s="73"/>
      <c r="BE705" s="73"/>
      <c r="BF705" s="73"/>
      <c r="BG705" s="73"/>
      <c r="BH705" s="73"/>
      <c r="BI705" s="73"/>
      <c r="BJ705" s="73"/>
      <c r="BK705" s="73"/>
      <c r="BL705" s="73"/>
      <c r="BM705" s="73"/>
      <c r="BN705" s="73"/>
      <c r="BO705" s="73"/>
      <c r="BP705" s="73"/>
      <c r="BQ705" s="73"/>
      <c r="BR705" s="73"/>
      <c r="BS705" s="73"/>
      <c r="BT705" s="73"/>
      <c r="BU705" s="73"/>
      <c r="BV705" s="73"/>
      <c r="BW705" s="73"/>
      <c r="BX705" s="73"/>
      <c r="BY705" s="73"/>
      <c r="BZ705" s="73"/>
      <c r="CA705" s="73"/>
      <c r="CB705" s="73"/>
      <c r="CC705" s="73"/>
      <c r="CD705" s="73"/>
      <c r="CE705" s="73"/>
      <c r="CF705" s="73"/>
      <c r="CG705" s="73"/>
      <c r="CH705" s="73"/>
      <c r="CI705" s="73"/>
      <c r="CJ705" s="73"/>
      <c r="CK705" s="73"/>
      <c r="CL705" s="73"/>
      <c r="CM705" s="73"/>
      <c r="CN705" s="73"/>
      <c r="CO705" s="73"/>
      <c r="CP705" s="73"/>
      <c r="CQ705" s="73"/>
      <c r="CR705" s="73"/>
      <c r="CS705" s="73"/>
      <c r="CT705" s="73"/>
      <c r="CU705" s="73"/>
      <c r="CV705" s="73"/>
      <c r="CW705" s="73"/>
      <c r="CX705" s="73"/>
      <c r="CY705" s="73"/>
      <c r="CZ705" s="73"/>
      <c r="DA705" s="73"/>
      <c r="DB705" s="73"/>
      <c r="DC705" s="73"/>
      <c r="DD705" s="73"/>
      <c r="DE705" s="73"/>
      <c r="DF705" s="73"/>
      <c r="DG705" s="73"/>
      <c r="DH705" s="73"/>
      <c r="DI705" s="73"/>
      <c r="DJ705" s="73"/>
      <c r="DK705" s="73"/>
      <c r="DL705" s="73"/>
      <c r="DM705" s="73"/>
      <c r="DN705" s="73"/>
      <c r="DO705" s="73"/>
      <c r="DP705" s="73"/>
      <c r="DQ705" s="73"/>
      <c r="DR705" s="73"/>
      <c r="DS705" s="73"/>
      <c r="DT705" s="73"/>
      <c r="DU705" s="73"/>
      <c r="DV705" s="73"/>
      <c r="DW705" s="73"/>
      <c r="DX705" s="73"/>
      <c r="DY705" s="73"/>
      <c r="DZ705" s="73"/>
      <c r="EA705" s="73"/>
      <c r="EB705" s="73"/>
      <c r="EC705" s="73"/>
      <c r="ED705" s="73"/>
      <c r="EE705" s="73"/>
      <c r="EF705" s="73"/>
      <c r="EG705" s="73"/>
      <c r="EH705" s="73"/>
      <c r="EI705" s="73"/>
      <c r="EJ705" s="73"/>
      <c r="EK705" s="73"/>
      <c r="EL705" s="73"/>
      <c r="EM705" s="73"/>
      <c r="EN705" s="73"/>
      <c r="EO705" s="73"/>
      <c r="EP705" s="73"/>
      <c r="EQ705" s="73"/>
      <c r="ER705" s="73"/>
      <c r="ES705" s="73"/>
      <c r="ET705" s="73"/>
      <c r="EU705" s="73"/>
      <c r="EV705" s="73"/>
      <c r="EW705" s="73"/>
      <c r="EX705" s="73"/>
      <c r="EY705" s="73"/>
      <c r="EZ705" s="73"/>
      <c r="FA705" s="73"/>
      <c r="FB705" s="73"/>
      <c r="FC705" s="73"/>
      <c r="FD705" s="73"/>
      <c r="FE705" s="73"/>
      <c r="FF705" s="73"/>
      <c r="FG705" s="73"/>
      <c r="FH705" s="73"/>
      <c r="FI705" s="73"/>
      <c r="FJ705" s="73"/>
      <c r="FK705" s="73"/>
      <c r="FL705" s="73"/>
      <c r="FM705" s="73"/>
      <c r="FN705" s="73"/>
      <c r="FO705" s="73"/>
      <c r="FP705" s="73"/>
      <c r="FQ705" s="73"/>
      <c r="FR705" s="73"/>
      <c r="FS705" s="73"/>
      <c r="FT705" s="73"/>
      <c r="FU705" s="73"/>
      <c r="FV705" s="73"/>
      <c r="FW705" s="73"/>
      <c r="FX705" s="73"/>
      <c r="FY705" s="73"/>
      <c r="FZ705" s="73"/>
      <c r="GA705" s="73"/>
      <c r="GB705" s="73"/>
      <c r="GC705" s="73"/>
      <c r="GD705" s="73"/>
      <c r="GE705" s="73"/>
      <c r="GF705" s="73"/>
      <c r="GG705" s="73"/>
      <c r="GH705" s="73"/>
      <c r="GI705" s="73"/>
      <c r="GJ705" s="73"/>
      <c r="GK705" s="73"/>
      <c r="GL705" s="73"/>
      <c r="GM705" s="73"/>
      <c r="GN705" s="73"/>
      <c r="GO705" s="73"/>
      <c r="GP705" s="73"/>
      <c r="GQ705" s="73"/>
      <c r="GR705" s="73"/>
      <c r="GS705" s="73"/>
      <c r="GT705" s="73"/>
      <c r="GU705" s="73"/>
      <c r="GV705" s="73"/>
      <c r="GW705" s="73"/>
      <c r="GX705" s="73"/>
      <c r="GY705" s="73"/>
      <c r="GZ705" s="73"/>
      <c r="HA705" s="73"/>
      <c r="HB705" s="73"/>
      <c r="HC705" s="73"/>
      <c r="HD705" s="73"/>
      <c r="HE705" s="73"/>
      <c r="HF705" s="73"/>
      <c r="HG705" s="73"/>
      <c r="HH705" s="73"/>
      <c r="HI705" s="73"/>
      <c r="HJ705" s="73"/>
      <c r="HK705" s="73"/>
      <c r="HL705" s="73"/>
      <c r="HM705" s="73"/>
      <c r="HN705" s="73"/>
      <c r="HO705" s="73"/>
      <c r="HP705" s="73"/>
      <c r="HQ705" s="73"/>
      <c r="HR705" s="73"/>
      <c r="HS705" s="73"/>
      <c r="HT705" s="73"/>
      <c r="HU705" s="73"/>
      <c r="HV705" s="73"/>
      <c r="HW705" s="73"/>
      <c r="HX705" s="73"/>
      <c r="HY705" s="73"/>
      <c r="HZ705" s="73"/>
      <c r="IA705" s="73"/>
      <c r="IB705" s="73"/>
      <c r="IC705" s="73"/>
      <c r="ID705" s="73"/>
      <c r="IE705" s="73"/>
      <c r="IF705" s="73"/>
      <c r="IG705" s="73"/>
      <c r="IH705" s="73"/>
      <c r="II705" s="73"/>
      <c r="IJ705" s="73"/>
      <c r="IK705" s="73"/>
      <c r="IL705" s="73"/>
      <c r="IM705" s="73"/>
      <c r="IN705" s="73"/>
      <c r="IO705" s="73"/>
    </row>
    <row r="707" spans="1:249" s="80" customFormat="1" ht="12" customHeight="1">
      <c r="B707" s="291" t="s">
        <v>220</v>
      </c>
      <c r="C707" s="291"/>
      <c r="D707" s="291"/>
      <c r="E707" s="291"/>
      <c r="F707" s="291"/>
      <c r="G707" s="291"/>
      <c r="H707" s="291"/>
      <c r="I707" s="291"/>
      <c r="J707" s="291"/>
      <c r="K707" s="291"/>
      <c r="L707" s="291"/>
      <c r="M707" s="49"/>
      <c r="N707" s="49"/>
      <c r="O707" s="172"/>
      <c r="P707" s="172"/>
      <c r="Q707" s="172"/>
      <c r="R707" s="172"/>
      <c r="S707" s="172"/>
      <c r="T707" s="172"/>
      <c r="U707" s="172"/>
      <c r="V707" s="172"/>
    </row>
    <row r="708" spans="1:249" s="80" customFormat="1" ht="12" customHeight="1">
      <c r="B708" s="291"/>
      <c r="C708" s="291"/>
      <c r="D708" s="291"/>
      <c r="E708" s="291"/>
      <c r="F708" s="291"/>
      <c r="G708" s="291"/>
      <c r="H708" s="291"/>
      <c r="I708" s="291"/>
      <c r="J708" s="291"/>
      <c r="K708" s="291"/>
      <c r="L708" s="291"/>
      <c r="M708" s="49"/>
      <c r="N708" s="49"/>
      <c r="O708" s="172"/>
      <c r="P708" s="172"/>
      <c r="Q708" s="172"/>
      <c r="R708" s="172"/>
      <c r="S708" s="172"/>
      <c r="T708" s="172"/>
      <c r="U708" s="172"/>
      <c r="V708" s="172"/>
    </row>
    <row r="709" spans="1:249" s="80" customFormat="1" ht="12" customHeight="1">
      <c r="B709" s="291"/>
      <c r="C709" s="291"/>
      <c r="D709" s="291"/>
      <c r="E709" s="291"/>
      <c r="F709" s="291"/>
      <c r="G709" s="291"/>
      <c r="H709" s="291"/>
      <c r="I709" s="291"/>
      <c r="J709" s="291"/>
      <c r="K709" s="291"/>
      <c r="L709" s="291"/>
      <c r="M709" s="49"/>
      <c r="N709" s="49"/>
      <c r="O709" s="172"/>
      <c r="P709" s="172"/>
      <c r="Q709" s="172"/>
      <c r="R709" s="172"/>
      <c r="S709" s="172"/>
      <c r="T709" s="172"/>
      <c r="U709" s="172"/>
      <c r="V709" s="172"/>
    </row>
    <row r="710" spans="1:249" s="80" customFormat="1" ht="12" customHeight="1">
      <c r="B710" s="291"/>
      <c r="C710" s="291"/>
      <c r="D710" s="291"/>
      <c r="E710" s="291"/>
      <c r="F710" s="291"/>
      <c r="G710" s="291"/>
      <c r="H710" s="291"/>
      <c r="I710" s="291"/>
      <c r="J710" s="291"/>
      <c r="K710" s="291"/>
      <c r="L710" s="291"/>
      <c r="M710" s="49"/>
      <c r="N710" s="49"/>
      <c r="O710" s="172"/>
      <c r="P710" s="172"/>
      <c r="Q710" s="172"/>
      <c r="R710" s="172"/>
      <c r="S710" s="172"/>
      <c r="T710" s="172"/>
      <c r="U710" s="172"/>
      <c r="V710" s="172"/>
    </row>
    <row r="711" spans="1:249" s="80" customFormat="1" ht="12" customHeight="1">
      <c r="B711" s="291"/>
      <c r="C711" s="291"/>
      <c r="D711" s="291"/>
      <c r="E711" s="291"/>
      <c r="F711" s="291"/>
      <c r="G711" s="291"/>
      <c r="H711" s="291"/>
      <c r="I711" s="291"/>
      <c r="J711" s="291"/>
      <c r="K711" s="291"/>
      <c r="L711" s="291"/>
      <c r="M711" s="49"/>
      <c r="N711" s="49"/>
      <c r="O711" s="172"/>
      <c r="P711" s="172"/>
      <c r="Q711" s="172"/>
      <c r="R711" s="172"/>
      <c r="S711" s="172"/>
      <c r="T711" s="172"/>
      <c r="U711" s="172"/>
      <c r="V711" s="172"/>
    </row>
    <row r="712" spans="1:249" s="80" customFormat="1" ht="12" customHeight="1">
      <c r="B712" s="291"/>
      <c r="C712" s="291"/>
      <c r="D712" s="291"/>
      <c r="E712" s="291"/>
      <c r="F712" s="291"/>
      <c r="G712" s="291"/>
      <c r="H712" s="291"/>
      <c r="I712" s="291"/>
      <c r="J712" s="291"/>
      <c r="K712" s="291"/>
      <c r="L712" s="291"/>
      <c r="M712" s="49"/>
      <c r="N712" s="49"/>
      <c r="O712" s="172"/>
      <c r="P712" s="172"/>
      <c r="Q712" s="172"/>
      <c r="R712" s="172"/>
      <c r="S712" s="172"/>
      <c r="T712" s="172"/>
      <c r="U712" s="172"/>
      <c r="V712" s="172"/>
    </row>
    <row r="713" spans="1:249" s="80" customFormat="1" ht="12" customHeight="1">
      <c r="B713" s="291"/>
      <c r="C713" s="291"/>
      <c r="D713" s="291"/>
      <c r="E713" s="291"/>
      <c r="F713" s="291"/>
      <c r="G713" s="291"/>
      <c r="H713" s="291"/>
      <c r="I713" s="291"/>
      <c r="J713" s="291"/>
      <c r="K713" s="291"/>
      <c r="L713" s="291"/>
      <c r="M713" s="49"/>
      <c r="N713" s="49"/>
      <c r="O713" s="172"/>
      <c r="P713" s="172"/>
      <c r="Q713" s="172"/>
      <c r="R713" s="172"/>
      <c r="S713" s="172"/>
      <c r="T713" s="172"/>
      <c r="U713" s="172"/>
      <c r="V713" s="172"/>
    </row>
    <row r="714" spans="1:249" s="80" customFormat="1" ht="12" customHeight="1">
      <c r="B714" s="291"/>
      <c r="C714" s="291"/>
      <c r="D714" s="291"/>
      <c r="E714" s="291"/>
      <c r="F714" s="291"/>
      <c r="G714" s="291"/>
      <c r="H714" s="291"/>
      <c r="I714" s="291"/>
      <c r="J714" s="291"/>
      <c r="K714" s="291"/>
      <c r="L714" s="291"/>
      <c r="M714" s="49"/>
      <c r="N714" s="49"/>
      <c r="O714" s="172"/>
      <c r="P714" s="172"/>
      <c r="Q714" s="172"/>
      <c r="R714" s="172"/>
      <c r="S714" s="172"/>
      <c r="T714" s="172"/>
      <c r="U714" s="172"/>
      <c r="V714" s="172"/>
    </row>
    <row r="715" spans="1:249" s="80" customFormat="1" ht="12" customHeight="1">
      <c r="B715" s="291"/>
      <c r="C715" s="291"/>
      <c r="D715" s="291"/>
      <c r="E715" s="291"/>
      <c r="F715" s="291"/>
      <c r="G715" s="291"/>
      <c r="H715" s="291"/>
      <c r="I715" s="291"/>
      <c r="J715" s="291"/>
      <c r="K715" s="291"/>
      <c r="L715" s="291"/>
      <c r="M715" s="49"/>
      <c r="N715" s="49"/>
      <c r="O715" s="172"/>
      <c r="P715" s="172"/>
      <c r="Q715" s="172"/>
      <c r="R715" s="172"/>
      <c r="S715" s="172"/>
      <c r="T715" s="172"/>
      <c r="U715" s="172"/>
      <c r="V715" s="172"/>
    </row>
    <row r="716" spans="1:249" s="80" customFormat="1" ht="12" customHeight="1">
      <c r="B716" s="291"/>
      <c r="C716" s="291"/>
      <c r="D716" s="291"/>
      <c r="E716" s="291"/>
      <c r="F716" s="291"/>
      <c r="G716" s="291"/>
      <c r="H716" s="291"/>
      <c r="I716" s="291"/>
      <c r="J716" s="291"/>
      <c r="K716" s="291"/>
      <c r="L716" s="291"/>
      <c r="M716" s="49"/>
      <c r="N716" s="49"/>
      <c r="O716" s="172"/>
      <c r="P716" s="172"/>
      <c r="Q716" s="172"/>
      <c r="R716" s="172"/>
      <c r="S716" s="172"/>
      <c r="T716" s="172"/>
      <c r="U716" s="172"/>
      <c r="V716" s="172"/>
    </row>
    <row r="717" spans="1:249" s="80" customFormat="1" ht="12" customHeight="1">
      <c r="B717" s="291"/>
      <c r="C717" s="291"/>
      <c r="D717" s="291"/>
      <c r="E717" s="291"/>
      <c r="F717" s="291"/>
      <c r="G717" s="291"/>
      <c r="H717" s="291"/>
      <c r="I717" s="291"/>
      <c r="J717" s="291"/>
      <c r="K717" s="291"/>
      <c r="L717" s="291"/>
      <c r="M717" s="49"/>
      <c r="N717" s="49"/>
      <c r="O717" s="172"/>
      <c r="P717" s="172"/>
      <c r="Q717" s="172"/>
      <c r="R717" s="172"/>
      <c r="S717" s="172"/>
      <c r="T717" s="172"/>
      <c r="U717" s="172"/>
      <c r="V717" s="172"/>
    </row>
    <row r="718" spans="1:249" s="80" customFormat="1" ht="12" customHeight="1">
      <c r="B718" s="291"/>
      <c r="C718" s="291"/>
      <c r="D718" s="291"/>
      <c r="E718" s="291"/>
      <c r="F718" s="291"/>
      <c r="G718" s="291"/>
      <c r="H718" s="291"/>
      <c r="I718" s="291"/>
      <c r="J718" s="291"/>
      <c r="K718" s="291"/>
      <c r="L718" s="291"/>
      <c r="M718" s="49"/>
      <c r="N718" s="49"/>
      <c r="O718" s="172"/>
      <c r="P718" s="172"/>
      <c r="Q718" s="172"/>
      <c r="R718" s="172"/>
      <c r="S718" s="172"/>
      <c r="T718" s="172"/>
      <c r="U718" s="172"/>
      <c r="V718" s="172"/>
    </row>
    <row r="719" spans="1:249" s="80" customFormat="1" ht="12" customHeight="1"/>
    <row r="720" spans="1:249" ht="12" customHeight="1">
      <c r="B720" s="23"/>
      <c r="C720" s="13" t="s">
        <v>75</v>
      </c>
    </row>
    <row r="721" spans="1:249" ht="6" customHeight="1">
      <c r="A721" s="2"/>
    </row>
    <row r="722" spans="1:249" s="44" customFormat="1" ht="12" customHeight="1">
      <c r="B722" s="43" t="s">
        <v>30</v>
      </c>
      <c r="O722" s="73"/>
      <c r="P722" s="73"/>
      <c r="Q722" s="73"/>
      <c r="R722" s="73"/>
      <c r="S722" s="73"/>
      <c r="T722" s="73"/>
      <c r="U722" s="73"/>
      <c r="V722" s="73"/>
      <c r="W722" s="73"/>
      <c r="X722" s="73"/>
      <c r="Y722" s="73"/>
      <c r="Z722" s="73"/>
      <c r="AA722" s="73"/>
      <c r="AB722" s="73"/>
      <c r="AC722" s="73"/>
      <c r="AD722" s="73"/>
      <c r="AE722" s="73"/>
      <c r="AF722" s="73"/>
      <c r="AG722" s="73"/>
      <c r="AH722" s="73"/>
      <c r="AI722" s="73"/>
      <c r="AJ722" s="73"/>
      <c r="AK722" s="73"/>
      <c r="AL722" s="73"/>
      <c r="AM722" s="73"/>
      <c r="AN722" s="73"/>
      <c r="AO722" s="73"/>
      <c r="AP722" s="73"/>
      <c r="AQ722" s="73"/>
      <c r="AR722" s="73"/>
      <c r="AS722" s="73"/>
      <c r="AT722" s="73"/>
      <c r="AU722" s="73"/>
      <c r="AV722" s="73"/>
      <c r="AW722" s="73"/>
      <c r="AX722" s="73"/>
      <c r="AY722" s="73"/>
      <c r="AZ722" s="73"/>
      <c r="BA722" s="73"/>
      <c r="BB722" s="73"/>
      <c r="BC722" s="73"/>
      <c r="BD722" s="73"/>
      <c r="BE722" s="73"/>
      <c r="BF722" s="73"/>
      <c r="BG722" s="73"/>
      <c r="BH722" s="73"/>
      <c r="BI722" s="73"/>
      <c r="BJ722" s="73"/>
      <c r="BK722" s="73"/>
      <c r="BL722" s="73"/>
      <c r="BM722" s="73"/>
      <c r="BN722" s="73"/>
      <c r="BO722" s="73"/>
      <c r="BP722" s="73"/>
      <c r="BQ722" s="73"/>
      <c r="BR722" s="73"/>
      <c r="BS722" s="73"/>
      <c r="BT722" s="73"/>
      <c r="BU722" s="73"/>
      <c r="BV722" s="73"/>
      <c r="BW722" s="73"/>
      <c r="BX722" s="73"/>
      <c r="BY722" s="73"/>
      <c r="BZ722" s="73"/>
      <c r="CA722" s="73"/>
      <c r="CB722" s="73"/>
      <c r="CC722" s="73"/>
      <c r="CD722" s="73"/>
      <c r="CE722" s="73"/>
      <c r="CF722" s="73"/>
      <c r="CG722" s="73"/>
      <c r="CH722" s="73"/>
      <c r="CI722" s="73"/>
      <c r="CJ722" s="73"/>
      <c r="CK722" s="73"/>
      <c r="CL722" s="73"/>
      <c r="CM722" s="73"/>
      <c r="CN722" s="73"/>
      <c r="CO722" s="73"/>
      <c r="CP722" s="73"/>
      <c r="CQ722" s="73"/>
      <c r="CR722" s="73"/>
      <c r="CS722" s="73"/>
      <c r="CT722" s="73"/>
      <c r="CU722" s="73"/>
      <c r="CV722" s="73"/>
      <c r="CW722" s="73"/>
      <c r="CX722" s="73"/>
      <c r="CY722" s="73"/>
      <c r="CZ722" s="73"/>
      <c r="DA722" s="73"/>
      <c r="DB722" s="73"/>
      <c r="DC722" s="73"/>
      <c r="DD722" s="73"/>
      <c r="DE722" s="73"/>
      <c r="DF722" s="73"/>
      <c r="DG722" s="73"/>
      <c r="DH722" s="73"/>
      <c r="DI722" s="73"/>
      <c r="DJ722" s="73"/>
      <c r="DK722" s="73"/>
      <c r="DL722" s="73"/>
      <c r="DM722" s="73"/>
      <c r="DN722" s="73"/>
      <c r="DO722" s="73"/>
      <c r="DP722" s="73"/>
      <c r="DQ722" s="73"/>
      <c r="DR722" s="73"/>
      <c r="DS722" s="73"/>
      <c r="DT722" s="73"/>
      <c r="DU722" s="73"/>
      <c r="DV722" s="73"/>
      <c r="DW722" s="73"/>
      <c r="DX722" s="73"/>
      <c r="DY722" s="73"/>
      <c r="DZ722" s="73"/>
      <c r="EA722" s="73"/>
      <c r="EB722" s="73"/>
      <c r="EC722" s="73"/>
      <c r="ED722" s="73"/>
      <c r="EE722" s="73"/>
      <c r="EF722" s="73"/>
      <c r="EG722" s="73"/>
      <c r="EH722" s="73"/>
      <c r="EI722" s="73"/>
      <c r="EJ722" s="73"/>
      <c r="EK722" s="73"/>
      <c r="EL722" s="73"/>
      <c r="EM722" s="73"/>
      <c r="EN722" s="73"/>
      <c r="EO722" s="73"/>
      <c r="EP722" s="73"/>
      <c r="EQ722" s="73"/>
      <c r="ER722" s="73"/>
      <c r="ES722" s="73"/>
      <c r="ET722" s="73"/>
      <c r="EU722" s="73"/>
      <c r="EV722" s="73"/>
      <c r="EW722" s="73"/>
      <c r="EX722" s="73"/>
      <c r="EY722" s="73"/>
      <c r="EZ722" s="73"/>
      <c r="FA722" s="73"/>
      <c r="FB722" s="73"/>
      <c r="FC722" s="73"/>
      <c r="FD722" s="73"/>
      <c r="FE722" s="73"/>
      <c r="FF722" s="73"/>
      <c r="FG722" s="73"/>
      <c r="FH722" s="73"/>
      <c r="FI722" s="73"/>
      <c r="FJ722" s="73"/>
      <c r="FK722" s="73"/>
      <c r="FL722" s="73"/>
      <c r="FM722" s="73"/>
      <c r="FN722" s="73"/>
      <c r="FO722" s="73"/>
      <c r="FP722" s="73"/>
      <c r="FQ722" s="73"/>
      <c r="FR722" s="73"/>
      <c r="FS722" s="73"/>
      <c r="FT722" s="73"/>
      <c r="FU722" s="73"/>
      <c r="FV722" s="73"/>
      <c r="FW722" s="73"/>
      <c r="FX722" s="73"/>
      <c r="FY722" s="73"/>
      <c r="FZ722" s="73"/>
      <c r="GA722" s="73"/>
      <c r="GB722" s="73"/>
      <c r="GC722" s="73"/>
      <c r="GD722" s="73"/>
      <c r="GE722" s="73"/>
      <c r="GF722" s="73"/>
      <c r="GG722" s="73"/>
      <c r="GH722" s="73"/>
      <c r="GI722" s="73"/>
      <c r="GJ722" s="73"/>
      <c r="GK722" s="73"/>
      <c r="GL722" s="73"/>
      <c r="GM722" s="73"/>
      <c r="GN722" s="73"/>
      <c r="GO722" s="73"/>
      <c r="GP722" s="73"/>
      <c r="GQ722" s="73"/>
      <c r="GR722" s="73"/>
      <c r="GS722" s="73"/>
      <c r="GT722" s="73"/>
      <c r="GU722" s="73"/>
      <c r="GV722" s="73"/>
      <c r="GW722" s="73"/>
      <c r="GX722" s="73"/>
      <c r="GY722" s="73"/>
      <c r="GZ722" s="73"/>
      <c r="HA722" s="73"/>
      <c r="HB722" s="73"/>
      <c r="HC722" s="73"/>
      <c r="HD722" s="73"/>
      <c r="HE722" s="73"/>
      <c r="HF722" s="73"/>
      <c r="HG722" s="73"/>
      <c r="HH722" s="73"/>
      <c r="HI722" s="73"/>
      <c r="HJ722" s="73"/>
      <c r="HK722" s="73"/>
      <c r="HL722" s="73"/>
      <c r="HM722" s="73"/>
      <c r="HN722" s="73"/>
      <c r="HO722" s="73"/>
      <c r="HP722" s="73"/>
      <c r="HQ722" s="73"/>
      <c r="HR722" s="73"/>
      <c r="HS722" s="73"/>
      <c r="HT722" s="73"/>
      <c r="HU722" s="73"/>
      <c r="HV722" s="73"/>
      <c r="HW722" s="73"/>
      <c r="HX722" s="73"/>
      <c r="HY722" s="73"/>
      <c r="HZ722" s="73"/>
      <c r="IA722" s="73"/>
      <c r="IB722" s="73"/>
      <c r="IC722" s="73"/>
      <c r="ID722" s="73"/>
      <c r="IE722" s="73"/>
      <c r="IF722" s="73"/>
      <c r="IG722" s="73"/>
      <c r="IH722" s="73"/>
      <c r="II722" s="73"/>
      <c r="IJ722" s="73"/>
      <c r="IK722" s="73"/>
      <c r="IL722" s="73"/>
      <c r="IM722" s="73"/>
      <c r="IN722" s="73"/>
      <c r="IO722" s="73"/>
    </row>
    <row r="723" spans="1:249" ht="6" customHeight="1">
      <c r="A723" s="1"/>
    </row>
    <row r="724" spans="1:249" s="44" customFormat="1" ht="12" customHeight="1">
      <c r="C724" s="43" t="s">
        <v>11</v>
      </c>
      <c r="D724" s="44" t="s">
        <v>76</v>
      </c>
      <c r="O724" s="73"/>
      <c r="P724" s="73"/>
      <c r="Q724" s="73"/>
      <c r="R724" s="73"/>
      <c r="S724" s="73"/>
      <c r="T724" s="73"/>
      <c r="U724" s="73"/>
      <c r="V724" s="73"/>
      <c r="W724" s="73"/>
      <c r="X724" s="73"/>
      <c r="Y724" s="73"/>
      <c r="Z724" s="73"/>
      <c r="AA724" s="73"/>
      <c r="AB724" s="73"/>
      <c r="AC724" s="73"/>
      <c r="AD724" s="73"/>
      <c r="AE724" s="73"/>
      <c r="AF724" s="73"/>
      <c r="AG724" s="73"/>
      <c r="AH724" s="73"/>
      <c r="AI724" s="73"/>
      <c r="AJ724" s="73"/>
      <c r="AK724" s="73"/>
      <c r="AL724" s="73"/>
      <c r="AM724" s="73"/>
      <c r="AN724" s="73"/>
      <c r="AO724" s="73"/>
      <c r="AP724" s="73"/>
      <c r="AQ724" s="73"/>
      <c r="AR724" s="73"/>
      <c r="AS724" s="73"/>
      <c r="AT724" s="73"/>
      <c r="AU724" s="73"/>
      <c r="AV724" s="73"/>
      <c r="AW724" s="73"/>
      <c r="AX724" s="73"/>
      <c r="AY724" s="73"/>
      <c r="AZ724" s="73"/>
      <c r="BA724" s="73"/>
      <c r="BB724" s="73"/>
      <c r="BC724" s="73"/>
      <c r="BD724" s="73"/>
      <c r="BE724" s="73"/>
      <c r="BF724" s="73"/>
      <c r="BG724" s="73"/>
      <c r="BH724" s="73"/>
      <c r="BI724" s="73"/>
      <c r="BJ724" s="73"/>
      <c r="BK724" s="73"/>
      <c r="BL724" s="73"/>
      <c r="BM724" s="73"/>
      <c r="BN724" s="73"/>
      <c r="BO724" s="73"/>
      <c r="BP724" s="73"/>
      <c r="BQ724" s="73"/>
      <c r="BR724" s="73"/>
      <c r="BS724" s="73"/>
      <c r="BT724" s="73"/>
      <c r="BU724" s="73"/>
      <c r="BV724" s="73"/>
      <c r="BW724" s="73"/>
      <c r="BX724" s="73"/>
      <c r="BY724" s="73"/>
      <c r="BZ724" s="73"/>
      <c r="CA724" s="73"/>
      <c r="CB724" s="73"/>
      <c r="CC724" s="73"/>
      <c r="CD724" s="73"/>
      <c r="CE724" s="73"/>
      <c r="CF724" s="73"/>
      <c r="CG724" s="73"/>
      <c r="CH724" s="73"/>
      <c r="CI724" s="73"/>
      <c r="CJ724" s="73"/>
      <c r="CK724" s="73"/>
      <c r="CL724" s="73"/>
      <c r="CM724" s="73"/>
      <c r="CN724" s="73"/>
      <c r="CO724" s="73"/>
      <c r="CP724" s="73"/>
      <c r="CQ724" s="73"/>
      <c r="CR724" s="73"/>
      <c r="CS724" s="73"/>
      <c r="CT724" s="73"/>
      <c r="CU724" s="73"/>
      <c r="CV724" s="73"/>
      <c r="CW724" s="73"/>
      <c r="CX724" s="73"/>
      <c r="CY724" s="73"/>
      <c r="CZ724" s="73"/>
      <c r="DA724" s="73"/>
      <c r="DB724" s="73"/>
      <c r="DC724" s="73"/>
      <c r="DD724" s="73"/>
      <c r="DE724" s="73"/>
      <c r="DF724" s="73"/>
      <c r="DG724" s="73"/>
      <c r="DH724" s="73"/>
      <c r="DI724" s="73"/>
      <c r="DJ724" s="73"/>
      <c r="DK724" s="73"/>
      <c r="DL724" s="73"/>
      <c r="DM724" s="73"/>
      <c r="DN724" s="73"/>
      <c r="DO724" s="73"/>
      <c r="DP724" s="73"/>
      <c r="DQ724" s="73"/>
      <c r="DR724" s="73"/>
      <c r="DS724" s="73"/>
      <c r="DT724" s="73"/>
      <c r="DU724" s="73"/>
      <c r="DV724" s="73"/>
      <c r="DW724" s="73"/>
      <c r="DX724" s="73"/>
      <c r="DY724" s="73"/>
      <c r="DZ724" s="73"/>
      <c r="EA724" s="73"/>
      <c r="EB724" s="73"/>
      <c r="EC724" s="73"/>
      <c r="ED724" s="73"/>
      <c r="EE724" s="73"/>
      <c r="EF724" s="73"/>
      <c r="EG724" s="73"/>
      <c r="EH724" s="73"/>
      <c r="EI724" s="73"/>
      <c r="EJ724" s="73"/>
      <c r="EK724" s="73"/>
      <c r="EL724" s="73"/>
      <c r="EM724" s="73"/>
      <c r="EN724" s="73"/>
      <c r="EO724" s="73"/>
      <c r="EP724" s="73"/>
      <c r="EQ724" s="73"/>
      <c r="ER724" s="73"/>
      <c r="ES724" s="73"/>
      <c r="ET724" s="73"/>
      <c r="EU724" s="73"/>
      <c r="EV724" s="73"/>
      <c r="EW724" s="73"/>
      <c r="EX724" s="73"/>
      <c r="EY724" s="73"/>
      <c r="EZ724" s="73"/>
      <c r="FA724" s="73"/>
      <c r="FB724" s="73"/>
      <c r="FC724" s="73"/>
      <c r="FD724" s="73"/>
      <c r="FE724" s="73"/>
      <c r="FF724" s="73"/>
      <c r="FG724" s="73"/>
      <c r="FH724" s="73"/>
      <c r="FI724" s="73"/>
      <c r="FJ724" s="73"/>
      <c r="FK724" s="73"/>
      <c r="FL724" s="73"/>
      <c r="FM724" s="73"/>
      <c r="FN724" s="73"/>
      <c r="FO724" s="73"/>
      <c r="FP724" s="73"/>
      <c r="FQ724" s="73"/>
      <c r="FR724" s="73"/>
      <c r="FS724" s="73"/>
      <c r="FT724" s="73"/>
      <c r="FU724" s="73"/>
      <c r="FV724" s="73"/>
      <c r="FW724" s="73"/>
      <c r="FX724" s="73"/>
      <c r="FY724" s="73"/>
      <c r="FZ724" s="73"/>
      <c r="GA724" s="73"/>
      <c r="GB724" s="73"/>
      <c r="GC724" s="73"/>
      <c r="GD724" s="73"/>
      <c r="GE724" s="73"/>
      <c r="GF724" s="73"/>
      <c r="GG724" s="73"/>
      <c r="GH724" s="73"/>
      <c r="GI724" s="73"/>
      <c r="GJ724" s="73"/>
      <c r="GK724" s="73"/>
      <c r="GL724" s="73"/>
      <c r="GM724" s="73"/>
      <c r="GN724" s="73"/>
      <c r="GO724" s="73"/>
      <c r="GP724" s="73"/>
      <c r="GQ724" s="73"/>
      <c r="GR724" s="73"/>
      <c r="GS724" s="73"/>
      <c r="GT724" s="73"/>
      <c r="GU724" s="73"/>
      <c r="GV724" s="73"/>
      <c r="GW724" s="73"/>
      <c r="GX724" s="73"/>
      <c r="GY724" s="73"/>
      <c r="GZ724" s="73"/>
      <c r="HA724" s="73"/>
      <c r="HB724" s="73"/>
      <c r="HC724" s="73"/>
      <c r="HD724" s="73"/>
      <c r="HE724" s="73"/>
      <c r="HF724" s="73"/>
      <c r="HG724" s="73"/>
      <c r="HH724" s="73"/>
      <c r="HI724" s="73"/>
      <c r="HJ724" s="73"/>
      <c r="HK724" s="73"/>
      <c r="HL724" s="73"/>
      <c r="HM724" s="73"/>
      <c r="HN724" s="73"/>
      <c r="HO724" s="73"/>
      <c r="HP724" s="73"/>
      <c r="HQ724" s="73"/>
      <c r="HR724" s="73"/>
      <c r="HS724" s="73"/>
      <c r="HT724" s="73"/>
      <c r="HU724" s="73"/>
      <c r="HV724" s="73"/>
      <c r="HW724" s="73"/>
      <c r="HX724" s="73"/>
      <c r="HY724" s="73"/>
      <c r="HZ724" s="73"/>
      <c r="IA724" s="73"/>
      <c r="IB724" s="73"/>
      <c r="IC724" s="73"/>
      <c r="ID724" s="73"/>
      <c r="IE724" s="73"/>
      <c r="IF724" s="73"/>
      <c r="IG724" s="73"/>
      <c r="IH724" s="73"/>
      <c r="II724" s="73"/>
      <c r="IJ724" s="73"/>
      <c r="IK724" s="73"/>
      <c r="IL724" s="73"/>
      <c r="IM724" s="73"/>
      <c r="IN724" s="73"/>
      <c r="IO724" s="73"/>
    </row>
    <row r="725" spans="1:249" s="80" customFormat="1" ht="6" customHeight="1">
      <c r="A725" s="1"/>
    </row>
    <row r="726" spans="1:249" s="80" customFormat="1" ht="12" customHeight="1">
      <c r="A726" s="1"/>
      <c r="C726" s="49" t="s">
        <v>204</v>
      </c>
    </row>
    <row r="727" spans="1:249" s="80" customFormat="1" ht="12" customHeight="1">
      <c r="A727" s="1"/>
      <c r="C727" s="49" t="s">
        <v>205</v>
      </c>
    </row>
    <row r="728" spans="1:249" s="80" customFormat="1" ht="12" customHeight="1">
      <c r="A728" s="1"/>
      <c r="C728" s="49" t="s">
        <v>206</v>
      </c>
    </row>
    <row r="729" spans="1:249" s="80" customFormat="1" ht="12" customHeight="1">
      <c r="A729" s="1"/>
    </row>
    <row r="730" spans="1:249" s="44" customFormat="1" ht="12" customHeight="1">
      <c r="C730" s="45" t="s">
        <v>77</v>
      </c>
      <c r="D730" s="298" t="s">
        <v>78</v>
      </c>
      <c r="E730" s="298"/>
      <c r="F730" s="298"/>
      <c r="G730" s="298"/>
      <c r="H730" s="298"/>
      <c r="I730" s="298"/>
      <c r="J730" s="298"/>
      <c r="K730" s="298"/>
      <c r="L730" s="298"/>
      <c r="M730" s="298"/>
      <c r="N730" s="298"/>
      <c r="O730" s="298"/>
      <c r="P730" s="40"/>
      <c r="Q730" s="40"/>
      <c r="R730" s="40"/>
      <c r="S730" s="40"/>
      <c r="T730" s="40"/>
      <c r="U730" s="73"/>
      <c r="V730" s="73"/>
      <c r="W730" s="73"/>
      <c r="X730" s="73"/>
      <c r="Y730" s="73"/>
      <c r="Z730" s="73"/>
      <c r="AA730" s="73"/>
      <c r="AB730" s="73"/>
      <c r="AC730" s="73"/>
      <c r="AD730" s="73"/>
      <c r="AE730" s="73"/>
      <c r="AF730" s="73"/>
      <c r="AG730" s="73"/>
      <c r="AH730" s="73"/>
      <c r="AI730" s="73"/>
      <c r="AJ730" s="73"/>
      <c r="AK730" s="73"/>
      <c r="AL730" s="73"/>
      <c r="AM730" s="73"/>
      <c r="AN730" s="73"/>
      <c r="AO730" s="73"/>
      <c r="AP730" s="73"/>
      <c r="AQ730" s="73"/>
      <c r="AR730" s="73"/>
      <c r="AS730" s="73"/>
      <c r="AT730" s="73"/>
      <c r="AU730" s="73"/>
      <c r="AV730" s="73"/>
      <c r="AW730" s="73"/>
      <c r="AX730" s="73"/>
      <c r="AY730" s="73"/>
      <c r="AZ730" s="73"/>
      <c r="BA730" s="73"/>
      <c r="BB730" s="73"/>
      <c r="BC730" s="73"/>
      <c r="BD730" s="73"/>
      <c r="BE730" s="73"/>
      <c r="BF730" s="73"/>
      <c r="BG730" s="73"/>
      <c r="BH730" s="73"/>
      <c r="BI730" s="73"/>
      <c r="BJ730" s="73"/>
      <c r="BK730" s="73"/>
      <c r="BL730" s="73"/>
      <c r="BM730" s="73"/>
      <c r="BN730" s="73"/>
      <c r="BO730" s="73"/>
      <c r="BP730" s="73"/>
      <c r="BQ730" s="73"/>
      <c r="BR730" s="73"/>
      <c r="BS730" s="73"/>
      <c r="BT730" s="73"/>
      <c r="BU730" s="73"/>
      <c r="BV730" s="73"/>
      <c r="BW730" s="73"/>
      <c r="BX730" s="73"/>
      <c r="BY730" s="73"/>
      <c r="BZ730" s="73"/>
      <c r="CA730" s="73"/>
      <c r="CB730" s="73"/>
      <c r="CC730" s="73"/>
      <c r="CD730" s="73"/>
      <c r="CE730" s="73"/>
      <c r="CF730" s="73"/>
      <c r="CG730" s="73"/>
      <c r="CH730" s="73"/>
      <c r="CI730" s="73"/>
      <c r="CJ730" s="73"/>
      <c r="CK730" s="73"/>
      <c r="CL730" s="73"/>
      <c r="CM730" s="73"/>
      <c r="CN730" s="73"/>
      <c r="CO730" s="73"/>
      <c r="CP730" s="73"/>
      <c r="CQ730" s="73"/>
      <c r="CR730" s="73"/>
      <c r="CS730" s="73"/>
      <c r="CT730" s="73"/>
      <c r="CU730" s="73"/>
      <c r="CV730" s="73"/>
      <c r="CW730" s="73"/>
      <c r="CX730" s="73"/>
      <c r="CY730" s="73"/>
      <c r="CZ730" s="73"/>
      <c r="DA730" s="73"/>
      <c r="DB730" s="73"/>
      <c r="DC730" s="73"/>
      <c r="DD730" s="73"/>
      <c r="DE730" s="73"/>
      <c r="DF730" s="73"/>
      <c r="DG730" s="73"/>
      <c r="DH730" s="73"/>
      <c r="DI730" s="73"/>
      <c r="DJ730" s="73"/>
      <c r="DK730" s="73"/>
      <c r="DL730" s="73"/>
      <c r="DM730" s="73"/>
      <c r="DN730" s="73"/>
      <c r="DO730" s="73"/>
      <c r="DP730" s="73"/>
      <c r="DQ730" s="73"/>
      <c r="DR730" s="73"/>
      <c r="DS730" s="73"/>
      <c r="DT730" s="73"/>
      <c r="DU730" s="73"/>
      <c r="DV730" s="73"/>
      <c r="DW730" s="73"/>
      <c r="DX730" s="73"/>
      <c r="DY730" s="73"/>
      <c r="DZ730" s="73"/>
      <c r="EA730" s="73"/>
      <c r="EB730" s="73"/>
      <c r="EC730" s="73"/>
      <c r="ED730" s="73"/>
      <c r="EE730" s="73"/>
      <c r="EF730" s="73"/>
      <c r="EG730" s="73"/>
      <c r="EH730" s="73"/>
      <c r="EI730" s="73"/>
      <c r="EJ730" s="73"/>
      <c r="EK730" s="73"/>
      <c r="EL730" s="73"/>
      <c r="EM730" s="73"/>
      <c r="EN730" s="73"/>
      <c r="EO730" s="73"/>
      <c r="EP730" s="73"/>
      <c r="EQ730" s="73"/>
      <c r="ER730" s="73"/>
      <c r="ES730" s="73"/>
      <c r="ET730" s="73"/>
      <c r="EU730" s="73"/>
      <c r="EV730" s="73"/>
      <c r="EW730" s="73"/>
      <c r="EX730" s="73"/>
      <c r="EY730" s="73"/>
      <c r="EZ730" s="73"/>
      <c r="FA730" s="73"/>
      <c r="FB730" s="73"/>
      <c r="FC730" s="73"/>
      <c r="FD730" s="73"/>
      <c r="FE730" s="73"/>
      <c r="FF730" s="73"/>
      <c r="FG730" s="73"/>
      <c r="FH730" s="73"/>
      <c r="FI730" s="73"/>
      <c r="FJ730" s="73"/>
      <c r="FK730" s="73"/>
      <c r="FL730" s="73"/>
      <c r="FM730" s="73"/>
      <c r="FN730" s="73"/>
      <c r="FO730" s="73"/>
      <c r="FP730" s="73"/>
      <c r="FQ730" s="73"/>
      <c r="FR730" s="73"/>
      <c r="FS730" s="73"/>
      <c r="FT730" s="73"/>
      <c r="FU730" s="73"/>
      <c r="FV730" s="73"/>
      <c r="FW730" s="73"/>
      <c r="FX730" s="73"/>
      <c r="FY730" s="73"/>
      <c r="FZ730" s="73"/>
      <c r="GA730" s="73"/>
      <c r="GB730" s="73"/>
      <c r="GC730" s="73"/>
      <c r="GD730" s="73"/>
      <c r="GE730" s="73"/>
      <c r="GF730" s="73"/>
      <c r="GG730" s="73"/>
      <c r="GH730" s="73"/>
      <c r="GI730" s="73"/>
      <c r="GJ730" s="73"/>
      <c r="GK730" s="73"/>
      <c r="GL730" s="73"/>
      <c r="GM730" s="73"/>
      <c r="GN730" s="73"/>
      <c r="GO730" s="73"/>
      <c r="GP730" s="73"/>
      <c r="GQ730" s="73"/>
      <c r="GR730" s="73"/>
      <c r="GS730" s="73"/>
      <c r="GT730" s="73"/>
      <c r="GU730" s="73"/>
      <c r="GV730" s="73"/>
      <c r="GW730" s="73"/>
      <c r="GX730" s="73"/>
      <c r="GY730" s="73"/>
      <c r="GZ730" s="73"/>
      <c r="HA730" s="73"/>
      <c r="HB730" s="73"/>
      <c r="HC730" s="73"/>
      <c r="HD730" s="73"/>
      <c r="HE730" s="73"/>
      <c r="HF730" s="73"/>
      <c r="HG730" s="73"/>
      <c r="HH730" s="73"/>
      <c r="HI730" s="73"/>
      <c r="HJ730" s="73"/>
      <c r="HK730" s="73"/>
      <c r="HL730" s="73"/>
      <c r="HM730" s="73"/>
      <c r="HN730" s="73"/>
      <c r="HO730" s="73"/>
      <c r="HP730" s="73"/>
      <c r="HQ730" s="73"/>
      <c r="HR730" s="73"/>
      <c r="HS730" s="73"/>
      <c r="HT730" s="73"/>
      <c r="HU730" s="73"/>
      <c r="HV730" s="73"/>
      <c r="HW730" s="73"/>
      <c r="HX730" s="73"/>
      <c r="HY730" s="73"/>
      <c r="HZ730" s="73"/>
      <c r="IA730" s="73"/>
      <c r="IB730" s="73"/>
      <c r="IC730" s="73"/>
      <c r="ID730" s="73"/>
      <c r="IE730" s="73"/>
      <c r="IF730" s="73"/>
      <c r="IG730" s="73"/>
      <c r="IH730" s="73"/>
      <c r="II730" s="73"/>
      <c r="IJ730" s="73"/>
      <c r="IK730" s="73"/>
      <c r="IL730" s="73"/>
      <c r="IM730" s="73"/>
      <c r="IN730" s="73"/>
      <c r="IO730" s="73"/>
    </row>
    <row r="731" spans="1:249" s="44" customFormat="1" ht="12" customHeight="1">
      <c r="B731" s="47"/>
      <c r="C731" s="47"/>
      <c r="D731" s="298"/>
      <c r="E731" s="298"/>
      <c r="F731" s="298"/>
      <c r="G731" s="298"/>
      <c r="H731" s="298"/>
      <c r="I731" s="298"/>
      <c r="J731" s="298"/>
      <c r="K731" s="298"/>
      <c r="L731" s="298"/>
      <c r="M731" s="298"/>
      <c r="N731" s="298"/>
      <c r="O731" s="298"/>
      <c r="P731" s="40"/>
      <c r="Q731" s="40"/>
      <c r="R731" s="40"/>
      <c r="S731" s="40"/>
      <c r="T731" s="40"/>
      <c r="U731" s="73"/>
      <c r="V731" s="73"/>
      <c r="W731" s="73"/>
      <c r="X731" s="73"/>
      <c r="Y731" s="73"/>
      <c r="Z731" s="73"/>
      <c r="AA731" s="73"/>
      <c r="AB731" s="73"/>
      <c r="AC731" s="73"/>
      <c r="AD731" s="73"/>
      <c r="AE731" s="73"/>
      <c r="AF731" s="73"/>
      <c r="AG731" s="73"/>
      <c r="AH731" s="73"/>
      <c r="AI731" s="73"/>
      <c r="AJ731" s="73"/>
      <c r="AK731" s="73"/>
      <c r="AL731" s="73"/>
      <c r="AM731" s="73"/>
      <c r="AN731" s="73"/>
      <c r="AO731" s="73"/>
      <c r="AP731" s="73"/>
      <c r="AQ731" s="73"/>
      <c r="AR731" s="73"/>
      <c r="AS731" s="73"/>
      <c r="AT731" s="73"/>
      <c r="AU731" s="73"/>
      <c r="AV731" s="73"/>
      <c r="AW731" s="73"/>
      <c r="AX731" s="73"/>
      <c r="AY731" s="73"/>
      <c r="AZ731" s="73"/>
      <c r="BA731" s="73"/>
      <c r="BB731" s="73"/>
      <c r="BC731" s="73"/>
      <c r="BD731" s="73"/>
      <c r="BE731" s="73"/>
      <c r="BF731" s="73"/>
      <c r="BG731" s="73"/>
      <c r="BH731" s="73"/>
      <c r="BI731" s="73"/>
      <c r="BJ731" s="73"/>
      <c r="BK731" s="73"/>
      <c r="BL731" s="73"/>
      <c r="BM731" s="73"/>
      <c r="BN731" s="73"/>
      <c r="BO731" s="73"/>
      <c r="BP731" s="73"/>
      <c r="BQ731" s="73"/>
      <c r="BR731" s="73"/>
      <c r="BS731" s="73"/>
      <c r="BT731" s="73"/>
      <c r="BU731" s="73"/>
      <c r="BV731" s="73"/>
      <c r="BW731" s="73"/>
      <c r="BX731" s="73"/>
      <c r="BY731" s="73"/>
      <c r="BZ731" s="73"/>
      <c r="CA731" s="73"/>
      <c r="CB731" s="73"/>
      <c r="CC731" s="73"/>
      <c r="CD731" s="73"/>
      <c r="CE731" s="73"/>
      <c r="CF731" s="73"/>
      <c r="CG731" s="73"/>
      <c r="CH731" s="73"/>
      <c r="CI731" s="73"/>
      <c r="CJ731" s="73"/>
      <c r="CK731" s="73"/>
      <c r="CL731" s="73"/>
      <c r="CM731" s="73"/>
      <c r="CN731" s="73"/>
      <c r="CO731" s="73"/>
      <c r="CP731" s="73"/>
      <c r="CQ731" s="73"/>
      <c r="CR731" s="73"/>
      <c r="CS731" s="73"/>
      <c r="CT731" s="73"/>
      <c r="CU731" s="73"/>
      <c r="CV731" s="73"/>
      <c r="CW731" s="73"/>
      <c r="CX731" s="73"/>
      <c r="CY731" s="73"/>
      <c r="CZ731" s="73"/>
      <c r="DA731" s="73"/>
      <c r="DB731" s="73"/>
      <c r="DC731" s="73"/>
      <c r="DD731" s="73"/>
      <c r="DE731" s="73"/>
      <c r="DF731" s="73"/>
      <c r="DG731" s="73"/>
      <c r="DH731" s="73"/>
      <c r="DI731" s="73"/>
      <c r="DJ731" s="73"/>
      <c r="DK731" s="73"/>
      <c r="DL731" s="73"/>
      <c r="DM731" s="73"/>
      <c r="DN731" s="73"/>
      <c r="DO731" s="73"/>
      <c r="DP731" s="73"/>
      <c r="DQ731" s="73"/>
      <c r="DR731" s="73"/>
      <c r="DS731" s="73"/>
      <c r="DT731" s="73"/>
      <c r="DU731" s="73"/>
      <c r="DV731" s="73"/>
      <c r="DW731" s="73"/>
      <c r="DX731" s="73"/>
      <c r="DY731" s="73"/>
      <c r="DZ731" s="73"/>
      <c r="EA731" s="73"/>
      <c r="EB731" s="73"/>
      <c r="EC731" s="73"/>
      <c r="ED731" s="73"/>
      <c r="EE731" s="73"/>
      <c r="EF731" s="73"/>
      <c r="EG731" s="73"/>
      <c r="EH731" s="73"/>
      <c r="EI731" s="73"/>
      <c r="EJ731" s="73"/>
      <c r="EK731" s="73"/>
      <c r="EL731" s="73"/>
      <c r="EM731" s="73"/>
      <c r="EN731" s="73"/>
      <c r="EO731" s="73"/>
      <c r="EP731" s="73"/>
      <c r="EQ731" s="73"/>
      <c r="ER731" s="73"/>
      <c r="ES731" s="73"/>
      <c r="ET731" s="73"/>
      <c r="EU731" s="73"/>
      <c r="EV731" s="73"/>
      <c r="EW731" s="73"/>
      <c r="EX731" s="73"/>
      <c r="EY731" s="73"/>
      <c r="EZ731" s="73"/>
      <c r="FA731" s="73"/>
      <c r="FB731" s="73"/>
      <c r="FC731" s="73"/>
      <c r="FD731" s="73"/>
      <c r="FE731" s="73"/>
      <c r="FF731" s="73"/>
      <c r="FG731" s="73"/>
      <c r="FH731" s="73"/>
      <c r="FI731" s="73"/>
      <c r="FJ731" s="73"/>
      <c r="FK731" s="73"/>
      <c r="FL731" s="73"/>
      <c r="FM731" s="73"/>
      <c r="FN731" s="73"/>
      <c r="FO731" s="73"/>
      <c r="FP731" s="73"/>
      <c r="FQ731" s="73"/>
      <c r="FR731" s="73"/>
      <c r="FS731" s="73"/>
      <c r="FT731" s="73"/>
      <c r="FU731" s="73"/>
      <c r="FV731" s="73"/>
      <c r="FW731" s="73"/>
      <c r="FX731" s="73"/>
      <c r="FY731" s="73"/>
      <c r="FZ731" s="73"/>
      <c r="GA731" s="73"/>
      <c r="GB731" s="73"/>
      <c r="GC731" s="73"/>
      <c r="GD731" s="73"/>
      <c r="GE731" s="73"/>
      <c r="GF731" s="73"/>
      <c r="GG731" s="73"/>
      <c r="GH731" s="73"/>
      <c r="GI731" s="73"/>
      <c r="GJ731" s="73"/>
      <c r="GK731" s="73"/>
      <c r="GL731" s="73"/>
      <c r="GM731" s="73"/>
      <c r="GN731" s="73"/>
      <c r="GO731" s="73"/>
      <c r="GP731" s="73"/>
      <c r="GQ731" s="73"/>
      <c r="GR731" s="73"/>
      <c r="GS731" s="73"/>
      <c r="GT731" s="73"/>
      <c r="GU731" s="73"/>
      <c r="GV731" s="73"/>
      <c r="GW731" s="73"/>
      <c r="GX731" s="73"/>
      <c r="GY731" s="73"/>
      <c r="GZ731" s="73"/>
      <c r="HA731" s="73"/>
      <c r="HB731" s="73"/>
      <c r="HC731" s="73"/>
      <c r="HD731" s="73"/>
      <c r="HE731" s="73"/>
      <c r="HF731" s="73"/>
      <c r="HG731" s="73"/>
      <c r="HH731" s="73"/>
      <c r="HI731" s="73"/>
      <c r="HJ731" s="73"/>
      <c r="HK731" s="73"/>
      <c r="HL731" s="73"/>
      <c r="HM731" s="73"/>
      <c r="HN731" s="73"/>
      <c r="HO731" s="73"/>
      <c r="HP731" s="73"/>
      <c r="HQ731" s="73"/>
      <c r="HR731" s="73"/>
      <c r="HS731" s="73"/>
      <c r="HT731" s="73"/>
      <c r="HU731" s="73"/>
      <c r="HV731" s="73"/>
      <c r="HW731" s="73"/>
      <c r="HX731" s="73"/>
      <c r="HY731" s="73"/>
      <c r="HZ731" s="73"/>
      <c r="IA731" s="73"/>
      <c r="IB731" s="73"/>
      <c r="IC731" s="73"/>
      <c r="ID731" s="73"/>
      <c r="IE731" s="73"/>
      <c r="IF731" s="73"/>
      <c r="IG731" s="73"/>
      <c r="IH731" s="73"/>
      <c r="II731" s="73"/>
      <c r="IJ731" s="73"/>
      <c r="IK731" s="73"/>
      <c r="IL731" s="73"/>
      <c r="IM731" s="73"/>
      <c r="IN731" s="73"/>
      <c r="IO731" s="73"/>
    </row>
    <row r="732" spans="1:249" s="44" customFormat="1" ht="12" customHeight="1">
      <c r="B732" s="47"/>
      <c r="C732" s="47"/>
      <c r="D732" s="298"/>
      <c r="E732" s="298"/>
      <c r="F732" s="298"/>
      <c r="G732" s="298"/>
      <c r="H732" s="298"/>
      <c r="I732" s="298"/>
      <c r="J732" s="298"/>
      <c r="K732" s="298"/>
      <c r="L732" s="298"/>
      <c r="M732" s="298"/>
      <c r="N732" s="298"/>
      <c r="O732" s="298"/>
      <c r="P732" s="40"/>
      <c r="Q732" s="40"/>
      <c r="R732" s="40"/>
      <c r="S732" s="40"/>
      <c r="T732" s="40"/>
      <c r="U732" s="73"/>
      <c r="V732" s="73"/>
      <c r="W732" s="73"/>
      <c r="X732" s="73"/>
      <c r="Y732" s="73"/>
      <c r="Z732" s="73"/>
      <c r="AA732" s="73"/>
      <c r="AB732" s="73"/>
      <c r="AC732" s="73"/>
      <c r="AD732" s="73"/>
      <c r="AE732" s="73"/>
      <c r="AF732" s="73"/>
      <c r="AG732" s="73"/>
      <c r="AH732" s="73"/>
      <c r="AI732" s="73"/>
      <c r="AJ732" s="73"/>
      <c r="AK732" s="73"/>
      <c r="AL732" s="73"/>
      <c r="AM732" s="73"/>
      <c r="AN732" s="73"/>
      <c r="AO732" s="73"/>
      <c r="AP732" s="73"/>
      <c r="AQ732" s="73"/>
      <c r="AR732" s="73"/>
      <c r="AS732" s="73"/>
      <c r="AT732" s="73"/>
      <c r="AU732" s="73"/>
      <c r="AV732" s="73"/>
      <c r="AW732" s="73"/>
      <c r="AX732" s="73"/>
      <c r="AY732" s="73"/>
      <c r="AZ732" s="73"/>
      <c r="BA732" s="73"/>
      <c r="BB732" s="73"/>
      <c r="BC732" s="73"/>
      <c r="BD732" s="73"/>
      <c r="BE732" s="73"/>
      <c r="BF732" s="73"/>
      <c r="BG732" s="73"/>
      <c r="BH732" s="73"/>
      <c r="BI732" s="73"/>
      <c r="BJ732" s="73"/>
      <c r="BK732" s="73"/>
      <c r="BL732" s="73"/>
      <c r="BM732" s="73"/>
      <c r="BN732" s="73"/>
      <c r="BO732" s="73"/>
      <c r="BP732" s="73"/>
      <c r="BQ732" s="73"/>
      <c r="BR732" s="73"/>
      <c r="BS732" s="73"/>
      <c r="BT732" s="73"/>
      <c r="BU732" s="73"/>
      <c r="BV732" s="73"/>
      <c r="BW732" s="73"/>
      <c r="BX732" s="73"/>
      <c r="BY732" s="73"/>
      <c r="BZ732" s="73"/>
      <c r="CA732" s="73"/>
      <c r="CB732" s="73"/>
      <c r="CC732" s="73"/>
      <c r="CD732" s="73"/>
      <c r="CE732" s="73"/>
      <c r="CF732" s="73"/>
      <c r="CG732" s="73"/>
      <c r="CH732" s="73"/>
      <c r="CI732" s="73"/>
      <c r="CJ732" s="73"/>
      <c r="CK732" s="73"/>
      <c r="CL732" s="73"/>
      <c r="CM732" s="73"/>
      <c r="CN732" s="73"/>
      <c r="CO732" s="73"/>
      <c r="CP732" s="73"/>
      <c r="CQ732" s="73"/>
      <c r="CR732" s="73"/>
      <c r="CS732" s="73"/>
      <c r="CT732" s="73"/>
      <c r="CU732" s="73"/>
      <c r="CV732" s="73"/>
      <c r="CW732" s="73"/>
      <c r="CX732" s="73"/>
      <c r="CY732" s="73"/>
      <c r="CZ732" s="73"/>
      <c r="DA732" s="73"/>
      <c r="DB732" s="73"/>
      <c r="DC732" s="73"/>
      <c r="DD732" s="73"/>
      <c r="DE732" s="73"/>
      <c r="DF732" s="73"/>
      <c r="DG732" s="73"/>
      <c r="DH732" s="73"/>
      <c r="DI732" s="73"/>
      <c r="DJ732" s="73"/>
      <c r="DK732" s="73"/>
      <c r="DL732" s="73"/>
      <c r="DM732" s="73"/>
      <c r="DN732" s="73"/>
      <c r="DO732" s="73"/>
      <c r="DP732" s="73"/>
      <c r="DQ732" s="73"/>
      <c r="DR732" s="73"/>
      <c r="DS732" s="73"/>
      <c r="DT732" s="73"/>
      <c r="DU732" s="73"/>
      <c r="DV732" s="73"/>
      <c r="DW732" s="73"/>
      <c r="DX732" s="73"/>
      <c r="DY732" s="73"/>
      <c r="DZ732" s="73"/>
      <c r="EA732" s="73"/>
      <c r="EB732" s="73"/>
      <c r="EC732" s="73"/>
      <c r="ED732" s="73"/>
      <c r="EE732" s="73"/>
      <c r="EF732" s="73"/>
      <c r="EG732" s="73"/>
      <c r="EH732" s="73"/>
      <c r="EI732" s="73"/>
      <c r="EJ732" s="73"/>
      <c r="EK732" s="73"/>
      <c r="EL732" s="73"/>
      <c r="EM732" s="73"/>
      <c r="EN732" s="73"/>
      <c r="EO732" s="73"/>
      <c r="EP732" s="73"/>
      <c r="EQ732" s="73"/>
      <c r="ER732" s="73"/>
      <c r="ES732" s="73"/>
      <c r="ET732" s="73"/>
      <c r="EU732" s="73"/>
      <c r="EV732" s="73"/>
      <c r="EW732" s="73"/>
      <c r="EX732" s="73"/>
      <c r="EY732" s="73"/>
      <c r="EZ732" s="73"/>
      <c r="FA732" s="73"/>
      <c r="FB732" s="73"/>
      <c r="FC732" s="73"/>
      <c r="FD732" s="73"/>
      <c r="FE732" s="73"/>
      <c r="FF732" s="73"/>
      <c r="FG732" s="73"/>
      <c r="FH732" s="73"/>
      <c r="FI732" s="73"/>
      <c r="FJ732" s="73"/>
      <c r="FK732" s="73"/>
      <c r="FL732" s="73"/>
      <c r="FM732" s="73"/>
      <c r="FN732" s="73"/>
      <c r="FO732" s="73"/>
      <c r="FP732" s="73"/>
      <c r="FQ732" s="73"/>
      <c r="FR732" s="73"/>
      <c r="FS732" s="73"/>
      <c r="FT732" s="73"/>
      <c r="FU732" s="73"/>
      <c r="FV732" s="73"/>
      <c r="FW732" s="73"/>
      <c r="FX732" s="73"/>
      <c r="FY732" s="73"/>
      <c r="FZ732" s="73"/>
      <c r="GA732" s="73"/>
      <c r="GB732" s="73"/>
      <c r="GC732" s="73"/>
      <c r="GD732" s="73"/>
      <c r="GE732" s="73"/>
      <c r="GF732" s="73"/>
      <c r="GG732" s="73"/>
      <c r="GH732" s="73"/>
      <c r="GI732" s="73"/>
      <c r="GJ732" s="73"/>
      <c r="GK732" s="73"/>
      <c r="GL732" s="73"/>
      <c r="GM732" s="73"/>
      <c r="GN732" s="73"/>
      <c r="GO732" s="73"/>
      <c r="GP732" s="73"/>
      <c r="GQ732" s="73"/>
      <c r="GR732" s="73"/>
      <c r="GS732" s="73"/>
      <c r="GT732" s="73"/>
      <c r="GU732" s="73"/>
      <c r="GV732" s="73"/>
      <c r="GW732" s="73"/>
      <c r="GX732" s="73"/>
      <c r="GY732" s="73"/>
      <c r="GZ732" s="73"/>
      <c r="HA732" s="73"/>
      <c r="HB732" s="73"/>
      <c r="HC732" s="73"/>
      <c r="HD732" s="73"/>
      <c r="HE732" s="73"/>
      <c r="HF732" s="73"/>
      <c r="HG732" s="73"/>
      <c r="HH732" s="73"/>
      <c r="HI732" s="73"/>
      <c r="HJ732" s="73"/>
      <c r="HK732" s="73"/>
      <c r="HL732" s="73"/>
      <c r="HM732" s="73"/>
      <c r="HN732" s="73"/>
      <c r="HO732" s="73"/>
      <c r="HP732" s="73"/>
      <c r="HQ732" s="73"/>
      <c r="HR732" s="73"/>
      <c r="HS732" s="73"/>
      <c r="HT732" s="73"/>
      <c r="HU732" s="73"/>
      <c r="HV732" s="73"/>
      <c r="HW732" s="73"/>
      <c r="HX732" s="73"/>
      <c r="HY732" s="73"/>
      <c r="HZ732" s="73"/>
      <c r="IA732" s="73"/>
      <c r="IB732" s="73"/>
      <c r="IC732" s="73"/>
      <c r="ID732" s="73"/>
      <c r="IE732" s="73"/>
      <c r="IF732" s="73"/>
      <c r="IG732" s="73"/>
      <c r="IH732" s="73"/>
      <c r="II732" s="73"/>
      <c r="IJ732" s="73"/>
      <c r="IK732" s="73"/>
      <c r="IL732" s="73"/>
      <c r="IM732" s="73"/>
      <c r="IN732" s="73"/>
      <c r="IO732" s="73"/>
    </row>
    <row r="733" spans="1:249" s="80" customFormat="1" ht="12" customHeight="1">
      <c r="A733" s="1"/>
    </row>
    <row r="734" spans="1:249" s="80" customFormat="1" ht="12" customHeight="1">
      <c r="A734" s="1"/>
      <c r="C734" s="317" t="s">
        <v>221</v>
      </c>
      <c r="D734" s="318"/>
      <c r="E734" s="318"/>
      <c r="F734" s="318"/>
      <c r="G734" s="318"/>
      <c r="H734" s="318"/>
      <c r="I734" s="318"/>
      <c r="J734" s="318"/>
      <c r="K734" s="318"/>
      <c r="L734" s="318"/>
      <c r="M734" s="318"/>
      <c r="N734" s="318"/>
    </row>
    <row r="735" spans="1:249" s="80" customFormat="1" ht="12" customHeight="1">
      <c r="A735" s="1"/>
      <c r="C735" s="318"/>
      <c r="D735" s="318"/>
      <c r="E735" s="318"/>
      <c r="F735" s="318"/>
      <c r="G735" s="318"/>
      <c r="H735" s="318"/>
      <c r="I735" s="318"/>
      <c r="J735" s="318"/>
      <c r="K735" s="318"/>
      <c r="L735" s="318"/>
      <c r="M735" s="318"/>
      <c r="N735" s="318"/>
    </row>
    <row r="736" spans="1:249" s="80" customFormat="1" ht="12" customHeight="1">
      <c r="A736" s="1"/>
      <c r="C736" s="318"/>
      <c r="D736" s="318"/>
      <c r="E736" s="318"/>
      <c r="F736" s="318"/>
      <c r="G736" s="318"/>
      <c r="H736" s="318"/>
      <c r="I736" s="318"/>
      <c r="J736" s="318"/>
      <c r="K736" s="318"/>
      <c r="L736" s="318"/>
      <c r="M736" s="318"/>
      <c r="N736" s="318"/>
    </row>
    <row r="737" spans="1:13" s="80" customFormat="1" ht="12" customHeight="1">
      <c r="A737" s="1"/>
      <c r="C737" s="168" t="s">
        <v>222</v>
      </c>
    </row>
    <row r="738" spans="1:13" s="80" customFormat="1" ht="12" customHeight="1">
      <c r="A738" s="1"/>
      <c r="C738" s="49"/>
    </row>
    <row r="739" spans="1:13" s="80" customFormat="1" ht="12" customHeight="1">
      <c r="A739" s="1"/>
      <c r="C739" s="294" t="s">
        <v>553</v>
      </c>
      <c r="D739" s="294"/>
      <c r="E739" s="294"/>
      <c r="F739" s="294"/>
      <c r="G739" s="294"/>
      <c r="H739" s="294"/>
      <c r="I739" s="294"/>
      <c r="J739" s="294"/>
      <c r="K739" s="294"/>
      <c r="L739" s="294"/>
      <c r="M739" s="294"/>
    </row>
    <row r="740" spans="1:13" s="80" customFormat="1" ht="12" customHeight="1">
      <c r="A740" s="1"/>
      <c r="C740" s="294"/>
      <c r="D740" s="294"/>
      <c r="E740" s="294"/>
      <c r="F740" s="294"/>
      <c r="G740" s="294"/>
      <c r="H740" s="294"/>
      <c r="I740" s="294"/>
      <c r="J740" s="294"/>
      <c r="K740" s="294"/>
      <c r="L740" s="294"/>
      <c r="M740" s="294"/>
    </row>
    <row r="741" spans="1:13" s="80" customFormat="1" ht="12" customHeight="1">
      <c r="A741" s="1"/>
      <c r="C741" s="294"/>
      <c r="D741" s="294"/>
      <c r="E741" s="294"/>
      <c r="F741" s="294"/>
      <c r="G741" s="294"/>
      <c r="H741" s="294"/>
      <c r="I741" s="294"/>
      <c r="J741" s="294"/>
      <c r="K741" s="294"/>
      <c r="L741" s="294"/>
      <c r="M741" s="294"/>
    </row>
    <row r="742" spans="1:13" s="80" customFormat="1" ht="12" customHeight="1">
      <c r="A742" s="1"/>
      <c r="C742" s="294"/>
      <c r="D742" s="294"/>
      <c r="E742" s="294"/>
      <c r="F742" s="294"/>
      <c r="G742" s="294"/>
      <c r="H742" s="294"/>
      <c r="I742" s="294"/>
      <c r="J742" s="294"/>
      <c r="K742" s="294"/>
      <c r="L742" s="294"/>
      <c r="M742" s="294"/>
    </row>
    <row r="743" spans="1:13" s="80" customFormat="1" ht="12" customHeight="1">
      <c r="A743" s="1"/>
      <c r="C743" s="294"/>
      <c r="D743" s="294"/>
      <c r="E743" s="294"/>
      <c r="F743" s="294"/>
      <c r="G743" s="294"/>
      <c r="H743" s="294"/>
      <c r="I743" s="294"/>
      <c r="J743" s="294"/>
      <c r="K743" s="294"/>
      <c r="L743" s="294"/>
      <c r="M743" s="294"/>
    </row>
    <row r="744" spans="1:13" s="80" customFormat="1" ht="12" customHeight="1">
      <c r="A744" s="1"/>
      <c r="C744" s="294"/>
      <c r="D744" s="294"/>
      <c r="E744" s="294"/>
      <c r="F744" s="294"/>
      <c r="G744" s="294"/>
      <c r="H744" s="294"/>
      <c r="I744" s="294"/>
      <c r="J744" s="294"/>
      <c r="K744" s="294"/>
      <c r="L744" s="294"/>
      <c r="M744" s="294"/>
    </row>
    <row r="745" spans="1:13" s="80" customFormat="1" ht="12" customHeight="1">
      <c r="A745" s="1"/>
      <c r="C745" s="294"/>
      <c r="D745" s="294"/>
      <c r="E745" s="294"/>
      <c r="F745" s="294"/>
      <c r="G745" s="294"/>
      <c r="H745" s="294"/>
      <c r="I745" s="294"/>
      <c r="J745" s="294"/>
      <c r="K745" s="294"/>
      <c r="L745" s="294"/>
      <c r="M745" s="294"/>
    </row>
    <row r="746" spans="1:13" s="80" customFormat="1" ht="12" customHeight="1">
      <c r="A746" s="1"/>
      <c r="C746" s="294"/>
      <c r="D746" s="294"/>
      <c r="E746" s="294"/>
      <c r="F746" s="294"/>
      <c r="G746" s="294"/>
      <c r="H746" s="294"/>
      <c r="I746" s="294"/>
      <c r="J746" s="294"/>
      <c r="K746" s="294"/>
      <c r="L746" s="294"/>
      <c r="M746" s="294"/>
    </row>
    <row r="747" spans="1:13" s="80" customFormat="1" ht="12" customHeight="1">
      <c r="A747" s="1"/>
      <c r="C747" s="294"/>
      <c r="D747" s="294"/>
      <c r="E747" s="294"/>
      <c r="F747" s="294"/>
      <c r="G747" s="294"/>
      <c r="H747" s="294"/>
      <c r="I747" s="294"/>
      <c r="J747" s="294"/>
      <c r="K747" s="294"/>
      <c r="L747" s="294"/>
      <c r="M747" s="294"/>
    </row>
    <row r="748" spans="1:13" s="80" customFormat="1" ht="12" customHeight="1">
      <c r="A748" s="1"/>
      <c r="C748" s="294"/>
      <c r="D748" s="294"/>
      <c r="E748" s="294"/>
      <c r="F748" s="294"/>
      <c r="G748" s="294"/>
      <c r="H748" s="294"/>
      <c r="I748" s="294"/>
      <c r="J748" s="294"/>
      <c r="K748" s="294"/>
      <c r="L748" s="294"/>
      <c r="M748" s="294"/>
    </row>
    <row r="749" spans="1:13" s="80" customFormat="1" ht="12" customHeight="1">
      <c r="A749" s="1"/>
      <c r="C749" s="294"/>
      <c r="D749" s="294"/>
      <c r="E749" s="294"/>
      <c r="F749" s="294"/>
      <c r="G749" s="294"/>
      <c r="H749" s="294"/>
      <c r="I749" s="294"/>
      <c r="J749" s="294"/>
      <c r="K749" s="294"/>
      <c r="L749" s="294"/>
      <c r="M749" s="294"/>
    </row>
    <row r="750" spans="1:13" s="80" customFormat="1" ht="12" customHeight="1">
      <c r="A750" s="1"/>
      <c r="C750" s="294"/>
      <c r="D750" s="294"/>
      <c r="E750" s="294"/>
      <c r="F750" s="294"/>
      <c r="G750" s="294"/>
      <c r="H750" s="294"/>
      <c r="I750" s="294"/>
      <c r="J750" s="294"/>
      <c r="K750" s="294"/>
      <c r="L750" s="294"/>
      <c r="M750" s="294"/>
    </row>
    <row r="751" spans="1:13" s="80" customFormat="1" ht="12" customHeight="1">
      <c r="A751" s="1"/>
      <c r="C751" s="294"/>
      <c r="D751" s="294"/>
      <c r="E751" s="294"/>
      <c r="F751" s="294"/>
      <c r="G751" s="294"/>
      <c r="H751" s="294"/>
      <c r="I751" s="294"/>
      <c r="J751" s="294"/>
      <c r="K751" s="294"/>
      <c r="L751" s="294"/>
      <c r="M751" s="294"/>
    </row>
    <row r="752" spans="1:13" s="80" customFormat="1" ht="12" customHeight="1">
      <c r="A752" s="1"/>
      <c r="C752" s="294"/>
      <c r="D752" s="294"/>
      <c r="E752" s="294"/>
      <c r="F752" s="294"/>
      <c r="G752" s="294"/>
      <c r="H752" s="294"/>
      <c r="I752" s="294"/>
      <c r="J752" s="294"/>
      <c r="K752" s="294"/>
      <c r="L752" s="294"/>
      <c r="M752" s="294"/>
    </row>
    <row r="753" spans="1:13" s="80" customFormat="1" ht="12" customHeight="1">
      <c r="A753" s="1"/>
      <c r="C753" s="294"/>
      <c r="D753" s="294"/>
      <c r="E753" s="294"/>
      <c r="F753" s="294"/>
      <c r="G753" s="294"/>
      <c r="H753" s="294"/>
      <c r="I753" s="294"/>
      <c r="J753" s="294"/>
      <c r="K753" s="294"/>
      <c r="L753" s="294"/>
      <c r="M753" s="294"/>
    </row>
    <row r="754" spans="1:13" s="80" customFormat="1" ht="12" customHeight="1">
      <c r="A754" s="1"/>
      <c r="C754" s="294"/>
      <c r="D754" s="294"/>
      <c r="E754" s="294"/>
      <c r="F754" s="294"/>
      <c r="G754" s="294"/>
      <c r="H754" s="294"/>
      <c r="I754" s="294"/>
      <c r="J754" s="294"/>
      <c r="K754" s="294"/>
      <c r="L754" s="294"/>
      <c r="M754" s="294"/>
    </row>
    <row r="755" spans="1:13" s="80" customFormat="1" ht="12" customHeight="1">
      <c r="A755" s="1"/>
      <c r="C755" s="294"/>
      <c r="D755" s="294"/>
      <c r="E755" s="294"/>
      <c r="F755" s="294"/>
      <c r="G755" s="294"/>
      <c r="H755" s="294"/>
      <c r="I755" s="294"/>
      <c r="J755" s="294"/>
      <c r="K755" s="294"/>
      <c r="L755" s="294"/>
      <c r="M755" s="294"/>
    </row>
    <row r="756" spans="1:13" s="80" customFormat="1" ht="12" customHeight="1">
      <c r="A756" s="1"/>
      <c r="C756" s="294"/>
      <c r="D756" s="294"/>
      <c r="E756" s="294"/>
      <c r="F756" s="294"/>
      <c r="G756" s="294"/>
      <c r="H756" s="294"/>
      <c r="I756" s="294"/>
      <c r="J756" s="294"/>
      <c r="K756" s="294"/>
      <c r="L756" s="294"/>
      <c r="M756" s="294"/>
    </row>
    <row r="757" spans="1:13" s="80" customFormat="1" ht="12" customHeight="1">
      <c r="A757" s="1"/>
      <c r="C757" s="294"/>
      <c r="D757" s="294"/>
      <c r="E757" s="294"/>
      <c r="F757" s="294"/>
      <c r="G757" s="294"/>
      <c r="H757" s="294"/>
      <c r="I757" s="294"/>
      <c r="J757" s="294"/>
      <c r="K757" s="294"/>
      <c r="L757" s="294"/>
      <c r="M757" s="294"/>
    </row>
    <row r="758" spans="1:13" s="80" customFormat="1" ht="12" customHeight="1">
      <c r="A758" s="1"/>
      <c r="C758" s="294"/>
      <c r="D758" s="294"/>
      <c r="E758" s="294"/>
      <c r="F758" s="294"/>
      <c r="G758" s="294"/>
      <c r="H758" s="294"/>
      <c r="I758" s="294"/>
      <c r="J758" s="294"/>
      <c r="K758" s="294"/>
      <c r="L758" s="294"/>
      <c r="M758" s="294"/>
    </row>
    <row r="759" spans="1:13" s="80" customFormat="1" ht="12" customHeight="1">
      <c r="A759" s="1"/>
      <c r="C759" s="294"/>
      <c r="D759" s="294"/>
      <c r="E759" s="294"/>
      <c r="F759" s="294"/>
      <c r="G759" s="294"/>
      <c r="H759" s="294"/>
      <c r="I759" s="294"/>
      <c r="J759" s="294"/>
      <c r="K759" s="294"/>
      <c r="L759" s="294"/>
      <c r="M759" s="294"/>
    </row>
    <row r="760" spans="1:13" s="80" customFormat="1" ht="12" customHeight="1">
      <c r="A760" s="1"/>
      <c r="C760" s="294"/>
      <c r="D760" s="294"/>
      <c r="E760" s="294"/>
      <c r="F760" s="294"/>
      <c r="G760" s="294"/>
      <c r="H760" s="294"/>
      <c r="I760" s="294"/>
      <c r="J760" s="294"/>
      <c r="K760" s="294"/>
      <c r="L760" s="294"/>
      <c r="M760" s="294"/>
    </row>
    <row r="761" spans="1:13" s="80" customFormat="1" ht="12" customHeight="1">
      <c r="A761" s="1"/>
      <c r="C761" s="294"/>
      <c r="D761" s="294"/>
      <c r="E761" s="294"/>
      <c r="F761" s="294"/>
      <c r="G761" s="294"/>
      <c r="H761" s="294"/>
      <c r="I761" s="294"/>
      <c r="J761" s="294"/>
      <c r="K761" s="294"/>
      <c r="L761" s="294"/>
      <c r="M761" s="294"/>
    </row>
    <row r="762" spans="1:13" s="80" customFormat="1" ht="12" customHeight="1">
      <c r="A762" s="1"/>
      <c r="C762" s="294"/>
      <c r="D762" s="294"/>
      <c r="E762" s="294"/>
      <c r="F762" s="294"/>
      <c r="G762" s="294"/>
      <c r="H762" s="294"/>
      <c r="I762" s="294"/>
      <c r="J762" s="294"/>
      <c r="K762" s="294"/>
      <c r="L762" s="294"/>
      <c r="M762" s="294"/>
    </row>
    <row r="763" spans="1:13" s="80" customFormat="1" ht="12" customHeight="1">
      <c r="A763" s="1"/>
      <c r="C763" s="294"/>
      <c r="D763" s="294"/>
      <c r="E763" s="294"/>
      <c r="F763" s="294"/>
      <c r="G763" s="294"/>
      <c r="H763" s="294"/>
      <c r="I763" s="294"/>
      <c r="J763" s="294"/>
      <c r="K763" s="294"/>
      <c r="L763" s="294"/>
      <c r="M763" s="294"/>
    </row>
    <row r="764" spans="1:13" s="80" customFormat="1" ht="12" customHeight="1">
      <c r="A764" s="1"/>
      <c r="C764" s="294"/>
      <c r="D764" s="294"/>
      <c r="E764" s="294"/>
      <c r="F764" s="294"/>
      <c r="G764" s="294"/>
      <c r="H764" s="294"/>
      <c r="I764" s="294"/>
      <c r="J764" s="294"/>
      <c r="K764" s="294"/>
      <c r="L764" s="294"/>
      <c r="M764" s="294"/>
    </row>
    <row r="765" spans="1:13" s="80" customFormat="1" ht="12" customHeight="1">
      <c r="A765" s="1"/>
      <c r="C765" s="294"/>
      <c r="D765" s="294"/>
      <c r="E765" s="294"/>
      <c r="F765" s="294"/>
      <c r="G765" s="294"/>
      <c r="H765" s="294"/>
      <c r="I765" s="294"/>
      <c r="J765" s="294"/>
      <c r="K765" s="294"/>
      <c r="L765" s="294"/>
      <c r="M765" s="294"/>
    </row>
    <row r="766" spans="1:13" s="80" customFormat="1" ht="12" customHeight="1">
      <c r="A766" s="1"/>
      <c r="C766" s="294"/>
      <c r="D766" s="294"/>
      <c r="E766" s="294"/>
      <c r="F766" s="294"/>
      <c r="G766" s="294"/>
      <c r="H766" s="294"/>
      <c r="I766" s="294"/>
      <c r="J766" s="294"/>
      <c r="K766" s="294"/>
      <c r="L766" s="294"/>
      <c r="M766" s="294"/>
    </row>
    <row r="767" spans="1:13" s="80" customFormat="1" ht="12" customHeight="1">
      <c r="A767" s="1"/>
      <c r="C767" s="294"/>
      <c r="D767" s="294"/>
      <c r="E767" s="294"/>
      <c r="F767" s="294"/>
      <c r="G767" s="294"/>
      <c r="H767" s="294"/>
      <c r="I767" s="294"/>
      <c r="J767" s="294"/>
      <c r="K767" s="294"/>
      <c r="L767" s="294"/>
      <c r="M767" s="294"/>
    </row>
    <row r="768" spans="1:13" s="80" customFormat="1" ht="12" customHeight="1">
      <c r="A768" s="1"/>
      <c r="C768" s="294"/>
      <c r="D768" s="294"/>
      <c r="E768" s="294"/>
      <c r="F768" s="294"/>
      <c r="G768" s="294"/>
      <c r="H768" s="294"/>
      <c r="I768" s="294"/>
      <c r="J768" s="294"/>
      <c r="K768" s="294"/>
      <c r="L768" s="294"/>
      <c r="M768" s="294"/>
    </row>
    <row r="769" spans="1:17" s="80" customFormat="1" ht="12" customHeight="1">
      <c r="A769" s="1"/>
      <c r="C769" s="294"/>
      <c r="D769" s="294"/>
      <c r="E769" s="294"/>
      <c r="F769" s="294"/>
      <c r="G769" s="294"/>
      <c r="H769" s="294"/>
      <c r="I769" s="294"/>
      <c r="J769" s="294"/>
      <c r="K769" s="294"/>
      <c r="L769" s="294"/>
      <c r="M769" s="294"/>
    </row>
    <row r="770" spans="1:17" s="80" customFormat="1" ht="12" customHeight="1">
      <c r="A770" s="1"/>
      <c r="C770" s="294"/>
      <c r="D770" s="294"/>
      <c r="E770" s="294"/>
      <c r="F770" s="294"/>
      <c r="G770" s="294"/>
      <c r="H770" s="294"/>
      <c r="I770" s="294"/>
      <c r="J770" s="294"/>
      <c r="K770" s="294"/>
      <c r="L770" s="294"/>
      <c r="M770" s="294"/>
    </row>
    <row r="771" spans="1:17" s="80" customFormat="1" ht="12" customHeight="1">
      <c r="A771" s="1"/>
      <c r="C771" s="294"/>
      <c r="D771" s="294"/>
      <c r="E771" s="294"/>
      <c r="F771" s="294"/>
      <c r="G771" s="294"/>
      <c r="H771" s="294"/>
      <c r="I771" s="294"/>
      <c r="J771" s="294"/>
      <c r="K771" s="294"/>
      <c r="L771" s="294"/>
      <c r="M771" s="294"/>
    </row>
    <row r="772" spans="1:17" s="80" customFormat="1" ht="12" customHeight="1">
      <c r="A772" s="1"/>
      <c r="C772" s="294"/>
      <c r="D772" s="294"/>
      <c r="E772" s="294"/>
      <c r="F772" s="294"/>
      <c r="G772" s="294"/>
      <c r="H772" s="294"/>
      <c r="I772" s="294"/>
      <c r="J772" s="294"/>
      <c r="K772" s="294"/>
      <c r="L772" s="294"/>
      <c r="M772" s="294"/>
    </row>
    <row r="773" spans="1:17" s="80" customFormat="1" ht="12" customHeight="1">
      <c r="A773" s="1"/>
      <c r="C773" s="294"/>
      <c r="D773" s="294"/>
      <c r="E773" s="294"/>
      <c r="F773" s="294"/>
      <c r="G773" s="294"/>
      <c r="H773" s="294"/>
      <c r="I773" s="294"/>
      <c r="J773" s="294"/>
      <c r="K773" s="294"/>
      <c r="L773" s="294"/>
      <c r="M773" s="294"/>
    </row>
    <row r="774" spans="1:17" s="80" customFormat="1" ht="12" customHeight="1">
      <c r="A774" s="1"/>
      <c r="C774" s="294"/>
      <c r="D774" s="294"/>
      <c r="E774" s="294"/>
      <c r="F774" s="294"/>
      <c r="G774" s="294"/>
      <c r="H774" s="294"/>
      <c r="I774" s="294"/>
      <c r="J774" s="294"/>
      <c r="K774" s="294"/>
      <c r="L774" s="294"/>
      <c r="M774" s="294"/>
    </row>
    <row r="775" spans="1:17" s="80" customFormat="1" ht="12" customHeight="1">
      <c r="A775" s="1"/>
      <c r="C775" s="294"/>
      <c r="D775" s="294"/>
      <c r="E775" s="294"/>
      <c r="F775" s="294"/>
      <c r="G775" s="294"/>
      <c r="H775" s="294"/>
      <c r="I775" s="294"/>
      <c r="J775" s="294"/>
      <c r="K775" s="294"/>
      <c r="L775" s="294"/>
      <c r="M775" s="294"/>
    </row>
    <row r="776" spans="1:17" s="80" customFormat="1" ht="12" customHeight="1">
      <c r="A776" s="1"/>
      <c r="C776" s="294"/>
      <c r="D776" s="294"/>
      <c r="E776" s="294"/>
      <c r="F776" s="294"/>
      <c r="G776" s="294"/>
      <c r="H776" s="294"/>
      <c r="I776" s="294"/>
      <c r="J776" s="294"/>
      <c r="K776" s="294"/>
      <c r="L776" s="294"/>
      <c r="M776" s="294"/>
    </row>
    <row r="777" spans="1:17" s="80" customFormat="1" ht="12" customHeight="1">
      <c r="A777" s="1"/>
      <c r="C777" s="294"/>
      <c r="D777" s="294"/>
      <c r="E777" s="294"/>
      <c r="F777" s="294"/>
      <c r="G777" s="294"/>
      <c r="H777" s="294"/>
      <c r="I777" s="294"/>
      <c r="J777" s="294"/>
      <c r="K777" s="294"/>
      <c r="L777" s="294"/>
      <c r="M777" s="294"/>
    </row>
    <row r="778" spans="1:17" s="80" customFormat="1" ht="12" customHeight="1"/>
    <row r="779" spans="1:17" s="80" customFormat="1" ht="12" customHeight="1">
      <c r="B779" s="1"/>
      <c r="C779" s="169"/>
      <c r="D779" s="169"/>
      <c r="E779" s="169"/>
      <c r="F779" s="169"/>
      <c r="G779" s="169"/>
      <c r="H779" s="169"/>
      <c r="I779" s="169"/>
      <c r="J779" s="169"/>
      <c r="K779" s="169"/>
      <c r="L779" s="169"/>
      <c r="M779" s="169"/>
      <c r="N779" s="169"/>
      <c r="O779" s="169"/>
      <c r="P779" s="169"/>
    </row>
    <row r="780" spans="1:17" s="80" customFormat="1" ht="12" customHeight="1">
      <c r="B780" s="1"/>
      <c r="C780" s="73"/>
      <c r="D780" s="73"/>
      <c r="E780" s="122"/>
      <c r="F780" s="73"/>
      <c r="G780" s="73"/>
      <c r="H780" s="73"/>
      <c r="I780" s="73"/>
      <c r="J780" s="73"/>
      <c r="K780" s="73"/>
      <c r="L780" s="73"/>
      <c r="M780" s="73"/>
      <c r="N780" s="73"/>
      <c r="O780" s="73"/>
    </row>
    <row r="781" spans="1:17" ht="12" customHeight="1">
      <c r="B781" s="23"/>
      <c r="C781" s="13" t="s">
        <v>79</v>
      </c>
    </row>
    <row r="782" spans="1:17" s="80" customFormat="1" ht="12" customHeight="1"/>
    <row r="783" spans="1:17" ht="12" customHeight="1">
      <c r="C783" s="295" t="s">
        <v>207</v>
      </c>
      <c r="D783" s="295"/>
      <c r="E783" s="295"/>
      <c r="F783" s="295"/>
      <c r="G783" s="295"/>
      <c r="H783" s="295"/>
      <c r="I783" s="295"/>
      <c r="J783" s="295"/>
      <c r="K783" s="295"/>
      <c r="L783" s="295"/>
      <c r="M783" s="295"/>
      <c r="N783" s="174"/>
      <c r="O783" s="174"/>
      <c r="P783" s="174"/>
      <c r="Q783" s="174"/>
    </row>
    <row r="784" spans="1:17" ht="12" customHeight="1">
      <c r="C784" s="295"/>
      <c r="D784" s="295"/>
      <c r="E784" s="295"/>
      <c r="F784" s="295"/>
      <c r="G784" s="295"/>
      <c r="H784" s="295"/>
      <c r="I784" s="295"/>
      <c r="J784" s="295"/>
      <c r="K784" s="295"/>
      <c r="L784" s="295"/>
      <c r="M784" s="295"/>
      <c r="N784" s="174"/>
      <c r="O784" s="174"/>
      <c r="P784" s="174"/>
      <c r="Q784" s="174"/>
    </row>
    <row r="785" spans="3:17" ht="12" customHeight="1">
      <c r="C785" s="295"/>
      <c r="D785" s="295"/>
      <c r="E785" s="295"/>
      <c r="F785" s="295"/>
      <c r="G785" s="295"/>
      <c r="H785" s="295"/>
      <c r="I785" s="295"/>
      <c r="J785" s="295"/>
      <c r="K785" s="295"/>
      <c r="L785" s="295"/>
      <c r="M785" s="295"/>
      <c r="N785" s="174"/>
      <c r="O785" s="174"/>
      <c r="P785" s="174"/>
      <c r="Q785" s="174"/>
    </row>
    <row r="786" spans="3:17" ht="12" customHeight="1">
      <c r="C786" s="13"/>
      <c r="D786" s="13"/>
      <c r="I786" s="13"/>
      <c r="J786" s="13"/>
      <c r="K786" s="13"/>
      <c r="O786" s="8"/>
      <c r="P786" s="13"/>
      <c r="Q786" s="13"/>
    </row>
    <row r="787" spans="3:17" ht="12" customHeight="1">
      <c r="F787" s="267" t="s">
        <v>223</v>
      </c>
      <c r="G787" s="267"/>
      <c r="H787" s="267"/>
      <c r="I787" s="267"/>
      <c r="K787" s="267" t="s">
        <v>224</v>
      </c>
      <c r="L787" s="267"/>
      <c r="O787" s="8"/>
    </row>
    <row r="788" spans="3:17" ht="12" customHeight="1">
      <c r="F788" s="296" t="s">
        <v>225</v>
      </c>
      <c r="G788" s="296"/>
      <c r="H788" s="296"/>
      <c r="I788" s="296"/>
      <c r="K788" s="296" t="s">
        <v>226</v>
      </c>
      <c r="L788" s="296"/>
    </row>
    <row r="790" spans="3:17" ht="12" customHeight="1">
      <c r="K790" s="175"/>
      <c r="L790" s="175"/>
      <c r="M790" s="175"/>
    </row>
    <row r="791" spans="3:17" ht="12" customHeight="1">
      <c r="F791" s="80"/>
      <c r="K791" s="165"/>
      <c r="L791" s="165"/>
      <c r="M791" s="165"/>
    </row>
    <row r="792" spans="3:17" ht="12" customHeight="1">
      <c r="F792" s="80"/>
    </row>
    <row r="793" spans="3:17" ht="12" customHeight="1">
      <c r="F793" s="80"/>
    </row>
    <row r="794" spans="3:17" ht="12" customHeight="1">
      <c r="F794" s="80"/>
    </row>
    <row r="795" spans="3:17" ht="12" customHeight="1">
      <c r="F795" s="80"/>
    </row>
  </sheetData>
  <mergeCells count="1085">
    <mergeCell ref="A1:O1"/>
    <mergeCell ref="M685:N685"/>
    <mergeCell ref="M661:N661"/>
    <mergeCell ref="M662:N662"/>
    <mergeCell ref="M663:N663"/>
    <mergeCell ref="M664:N664"/>
    <mergeCell ref="M672:N672"/>
    <mergeCell ref="M673:N673"/>
    <mergeCell ref="M674:N674"/>
    <mergeCell ref="M675:N675"/>
    <mergeCell ref="M676:N676"/>
    <mergeCell ref="M677:N677"/>
    <mergeCell ref="M679:N679"/>
    <mergeCell ref="M678:N678"/>
    <mergeCell ref="M680:N680"/>
    <mergeCell ref="M681:N681"/>
    <mergeCell ref="M682:N682"/>
    <mergeCell ref="M683:N683"/>
    <mergeCell ref="M684:N684"/>
    <mergeCell ref="B3:O3"/>
    <mergeCell ref="A4:O4"/>
    <mergeCell ref="C15:O16"/>
    <mergeCell ref="C63:O64"/>
    <mergeCell ref="C77:O78"/>
    <mergeCell ref="C101:O102"/>
    <mergeCell ref="C131:O132"/>
    <mergeCell ref="C147:O148"/>
    <mergeCell ref="C167:O168"/>
    <mergeCell ref="C181:O182"/>
    <mergeCell ref="C264:O264"/>
    <mergeCell ref="C293:O294"/>
    <mergeCell ref="C436:O436"/>
    <mergeCell ref="C427:O427"/>
    <mergeCell ref="C462:O462"/>
    <mergeCell ref="C475:O476"/>
    <mergeCell ref="C734:N736"/>
    <mergeCell ref="B71:I71"/>
    <mergeCell ref="B72:I72"/>
    <mergeCell ref="B73:I73"/>
    <mergeCell ref="B74:I74"/>
    <mergeCell ref="J69:L69"/>
    <mergeCell ref="M69:O69"/>
    <mergeCell ref="J70:L70"/>
    <mergeCell ref="M70:O70"/>
    <mergeCell ref="J71:L71"/>
    <mergeCell ref="M71:O71"/>
    <mergeCell ref="J72:L72"/>
    <mergeCell ref="M72:O72"/>
    <mergeCell ref="J73:L73"/>
    <mergeCell ref="M73:O73"/>
    <mergeCell ref="J74:L74"/>
    <mergeCell ref="C739:M777"/>
    <mergeCell ref="C783:M785"/>
    <mergeCell ref="K787:L787"/>
    <mergeCell ref="K788:L788"/>
    <mergeCell ref="F788:I788"/>
    <mergeCell ref="B699:O699"/>
    <mergeCell ref="B701:O701"/>
    <mergeCell ref="A702:O702"/>
    <mergeCell ref="B704:O704"/>
    <mergeCell ref="A705:O705"/>
    <mergeCell ref="B687:O687"/>
    <mergeCell ref="C689:O689"/>
    <mergeCell ref="D730:O732"/>
    <mergeCell ref="C506:O506"/>
    <mergeCell ref="B547:O547"/>
    <mergeCell ref="M638:N638"/>
    <mergeCell ref="M637:N637"/>
    <mergeCell ref="M639:N639"/>
    <mergeCell ref="M640:N640"/>
    <mergeCell ref="M641:N641"/>
    <mergeCell ref="M642:N642"/>
    <mergeCell ref="M643:N643"/>
    <mergeCell ref="M644:N644"/>
    <mergeCell ref="E610:F610"/>
    <mergeCell ref="E611:F611"/>
    <mergeCell ref="E578:H578"/>
    <mergeCell ref="E579:H579"/>
    <mergeCell ref="E580:H580"/>
    <mergeCell ref="E555:H555"/>
    <mergeCell ref="E556:H556"/>
    <mergeCell ref="E557:H557"/>
    <mergeCell ref="E559:F559"/>
    <mergeCell ref="M74:O74"/>
    <mergeCell ref="B707:L718"/>
    <mergeCell ref="M645:N645"/>
    <mergeCell ref="M646:N646"/>
    <mergeCell ref="M647:N647"/>
    <mergeCell ref="M648:N648"/>
    <mergeCell ref="M649:N649"/>
    <mergeCell ref="M650:N650"/>
    <mergeCell ref="M651:N651"/>
    <mergeCell ref="M652:N652"/>
    <mergeCell ref="M653:N653"/>
    <mergeCell ref="M654:N654"/>
    <mergeCell ref="M655:N655"/>
    <mergeCell ref="M656:N656"/>
    <mergeCell ref="M657:N657"/>
    <mergeCell ref="M658:N658"/>
    <mergeCell ref="M659:N659"/>
    <mergeCell ref="F637:L637"/>
    <mergeCell ref="F684:L684"/>
    <mergeCell ref="F685:L685"/>
    <mergeCell ref="F683:L683"/>
    <mergeCell ref="F673:L673"/>
    <mergeCell ref="F672:L672"/>
    <mergeCell ref="F662:L662"/>
    <mergeCell ref="F663:L663"/>
    <mergeCell ref="F664:L664"/>
    <mergeCell ref="F519:I519"/>
    <mergeCell ref="N283:P283"/>
    <mergeCell ref="B244:J244"/>
    <mergeCell ref="K244:M244"/>
    <mergeCell ref="F511:I511"/>
    <mergeCell ref="M660:N660"/>
    <mergeCell ref="F522:I522"/>
    <mergeCell ref="J522:L522"/>
    <mergeCell ref="E267:M267"/>
    <mergeCell ref="N267:P267"/>
    <mergeCell ref="E268:M268"/>
    <mergeCell ref="N268:P268"/>
    <mergeCell ref="F529:I529"/>
    <mergeCell ref="M529:O529"/>
    <mergeCell ref="F530:I530"/>
    <mergeCell ref="M530:O530"/>
    <mergeCell ref="F544:I544"/>
    <mergeCell ref="M544:O544"/>
    <mergeCell ref="E602:F602"/>
    <mergeCell ref="E609:F609"/>
    <mergeCell ref="J516:L516"/>
    <mergeCell ref="E282:M282"/>
    <mergeCell ref="N282:P282"/>
    <mergeCell ref="E283:M283"/>
    <mergeCell ref="J514:L514"/>
    <mergeCell ref="J515:L515"/>
    <mergeCell ref="M509:O509"/>
    <mergeCell ref="J509:L509"/>
    <mergeCell ref="M510:O510"/>
    <mergeCell ref="F545:I545"/>
    <mergeCell ref="F517:I517"/>
    <mergeCell ref="F518:I518"/>
    <mergeCell ref="J545:L545"/>
    <mergeCell ref="J518:L518"/>
    <mergeCell ref="M511:O511"/>
    <mergeCell ref="J512:L512"/>
    <mergeCell ref="M525:O525"/>
    <mergeCell ref="J513:L513"/>
    <mergeCell ref="M67:O67"/>
    <mergeCell ref="K20:M20"/>
    <mergeCell ref="F661:L661"/>
    <mergeCell ref="A613:T613"/>
    <mergeCell ref="B615:T615"/>
    <mergeCell ref="J98:L98"/>
    <mergeCell ref="B68:I68"/>
    <mergeCell ref="B75:I75"/>
    <mergeCell ref="J75:L75"/>
    <mergeCell ref="M75:O75"/>
    <mergeCell ref="G98:I98"/>
    <mergeCell ref="B80:F80"/>
    <mergeCell ref="G80:I80"/>
    <mergeCell ref="K223:M223"/>
    <mergeCell ref="K241:M241"/>
    <mergeCell ref="K238:M238"/>
    <mergeCell ref="E59:I59"/>
    <mergeCell ref="J59:L59"/>
    <mergeCell ref="F659:L659"/>
    <mergeCell ref="E269:M269"/>
    <mergeCell ref="N269:P269"/>
    <mergeCell ref="B70:I70"/>
    <mergeCell ref="A552:T552"/>
    <mergeCell ref="B551:T551"/>
    <mergeCell ref="J97:L97"/>
    <mergeCell ref="B91:F91"/>
    <mergeCell ref="G91:I91"/>
    <mergeCell ref="B97:F97"/>
    <mergeCell ref="G97:I97"/>
    <mergeCell ref="B92:F92"/>
    <mergeCell ref="B93:F93"/>
    <mergeCell ref="B94:F94"/>
    <mergeCell ref="K19:M19"/>
    <mergeCell ref="B19:G19"/>
    <mergeCell ref="B21:G21"/>
    <mergeCell ref="B22:G22"/>
    <mergeCell ref="B26:G26"/>
    <mergeCell ref="K21:M21"/>
    <mergeCell ref="K22:M22"/>
    <mergeCell ref="K26:M26"/>
    <mergeCell ref="H19:J19"/>
    <mergeCell ref="H21:J21"/>
    <mergeCell ref="H22:J22"/>
    <mergeCell ref="H26:J26"/>
    <mergeCell ref="B20:G20"/>
    <mergeCell ref="H20:J20"/>
    <mergeCell ref="B23:G23"/>
    <mergeCell ref="H23:J23"/>
    <mergeCell ref="K23:M23"/>
    <mergeCell ref="B24:G24"/>
    <mergeCell ref="H24:J24"/>
    <mergeCell ref="K24:M24"/>
    <mergeCell ref="B25:G25"/>
    <mergeCell ref="H25:J25"/>
    <mergeCell ref="K25:M25"/>
    <mergeCell ref="G94:I94"/>
    <mergeCell ref="F150:J150"/>
    <mergeCell ref="K150:M150"/>
    <mergeCell ref="F151:J151"/>
    <mergeCell ref="K151:M151"/>
    <mergeCell ref="F158:J158"/>
    <mergeCell ref="K158:M158"/>
    <mergeCell ref="F159:J159"/>
    <mergeCell ref="K159:M159"/>
    <mergeCell ref="K220:M220"/>
    <mergeCell ref="K221:M221"/>
    <mergeCell ref="K222:M222"/>
    <mergeCell ref="K239:M239"/>
    <mergeCell ref="K240:M240"/>
    <mergeCell ref="K189:M189"/>
    <mergeCell ref="K185:M185"/>
    <mergeCell ref="K186:M186"/>
    <mergeCell ref="K113:M113"/>
    <mergeCell ref="B185:J185"/>
    <mergeCell ref="B186:J186"/>
    <mergeCell ref="B187:J187"/>
    <mergeCell ref="B188:J188"/>
    <mergeCell ref="B189:J189"/>
    <mergeCell ref="B221:J221"/>
    <mergeCell ref="B220:J220"/>
    <mergeCell ref="B190:J190"/>
    <mergeCell ref="B240:J240"/>
    <mergeCell ref="B239:J239"/>
    <mergeCell ref="B238:J238"/>
    <mergeCell ref="B237:J237"/>
    <mergeCell ref="B236:J236"/>
    <mergeCell ref="H114:J114"/>
    <mergeCell ref="J80:L80"/>
    <mergeCell ref="A616:T617"/>
    <mergeCell ref="F464:I464"/>
    <mergeCell ref="M468:O468"/>
    <mergeCell ref="A2:T2"/>
    <mergeCell ref="A10:T10"/>
    <mergeCell ref="J68:L68"/>
    <mergeCell ref="M68:O68"/>
    <mergeCell ref="B66:I66"/>
    <mergeCell ref="J66:L66"/>
    <mergeCell ref="M66:O66"/>
    <mergeCell ref="B67:I67"/>
    <mergeCell ref="F652:L652"/>
    <mergeCell ref="A695:T695"/>
    <mergeCell ref="E284:M284"/>
    <mergeCell ref="N284:P284"/>
    <mergeCell ref="E285:M285"/>
    <mergeCell ref="E289:M289"/>
    <mergeCell ref="N289:P289"/>
    <mergeCell ref="F296:L296"/>
    <mergeCell ref="M296:O296"/>
    <mergeCell ref="F417:L417"/>
    <mergeCell ref="M417:O417"/>
    <mergeCell ref="B421:I421"/>
    <mergeCell ref="J421:L421"/>
    <mergeCell ref="M421:O421"/>
    <mergeCell ref="F525:I525"/>
    <mergeCell ref="F526:I526"/>
    <mergeCell ref="M424:O424"/>
    <mergeCell ref="M545:O545"/>
    <mergeCell ref="J510:L510"/>
    <mergeCell ref="E287:M287"/>
    <mergeCell ref="N287:P287"/>
    <mergeCell ref="E290:M290"/>
    <mergeCell ref="N290:P290"/>
    <mergeCell ref="E288:M288"/>
    <mergeCell ref="N288:P288"/>
    <mergeCell ref="J433:L433"/>
    <mergeCell ref="M433:O433"/>
    <mergeCell ref="M444:O444"/>
    <mergeCell ref="E453:I453"/>
    <mergeCell ref="J453:L453"/>
    <mergeCell ref="B95:F95"/>
    <mergeCell ref="B96:F96"/>
    <mergeCell ref="G92:I92"/>
    <mergeCell ref="G93:I93"/>
    <mergeCell ref="M508:O508"/>
    <mergeCell ref="J508:L508"/>
    <mergeCell ref="J92:L92"/>
    <mergeCell ref="J93:L93"/>
    <mergeCell ref="J94:L94"/>
    <mergeCell ref="J95:L95"/>
    <mergeCell ref="J96:L96"/>
    <mergeCell ref="K110:M110"/>
    <mergeCell ref="K114:M114"/>
    <mergeCell ref="K115:M115"/>
    <mergeCell ref="B118:G118"/>
    <mergeCell ref="H118:J118"/>
    <mergeCell ref="K118:M118"/>
    <mergeCell ref="H109:J109"/>
    <mergeCell ref="B108:G108"/>
    <mergeCell ref="H108:J108"/>
    <mergeCell ref="B424:I424"/>
    <mergeCell ref="E480:I480"/>
    <mergeCell ref="J467:L467"/>
    <mergeCell ref="J466:L466"/>
    <mergeCell ref="M467:O467"/>
    <mergeCell ref="M456:O456"/>
    <mergeCell ref="F469:I469"/>
    <mergeCell ref="F470:I470"/>
    <mergeCell ref="J469:L469"/>
    <mergeCell ref="M469:O469"/>
    <mergeCell ref="E499:I499"/>
    <mergeCell ref="J499:L499"/>
    <mergeCell ref="M499:O499"/>
    <mergeCell ref="M488:O488"/>
    <mergeCell ref="M489:O489"/>
    <mergeCell ref="M490:O490"/>
    <mergeCell ref="M494:O494"/>
    <mergeCell ref="M495:O495"/>
    <mergeCell ref="M487:O487"/>
    <mergeCell ref="J481:L481"/>
    <mergeCell ref="J479:L479"/>
    <mergeCell ref="J482:L482"/>
    <mergeCell ref="J483:L483"/>
    <mergeCell ref="J484:L484"/>
    <mergeCell ref="J485:L485"/>
    <mergeCell ref="J486:L486"/>
    <mergeCell ref="J487:L487"/>
    <mergeCell ref="J498:L498"/>
    <mergeCell ref="J81:L81"/>
    <mergeCell ref="J82:L82"/>
    <mergeCell ref="J91:L91"/>
    <mergeCell ref="B82:F82"/>
    <mergeCell ref="G82:I82"/>
    <mergeCell ref="B105:G105"/>
    <mergeCell ref="H105:J105"/>
    <mergeCell ref="K105:M105"/>
    <mergeCell ref="B107:G107"/>
    <mergeCell ref="E432:I432"/>
    <mergeCell ref="J432:L432"/>
    <mergeCell ref="M432:O432"/>
    <mergeCell ref="E431:I431"/>
    <mergeCell ref="J431:L431"/>
    <mergeCell ref="M431:O431"/>
    <mergeCell ref="K188:M188"/>
    <mergeCell ref="K236:M236"/>
    <mergeCell ref="K237:M237"/>
    <mergeCell ref="K108:M108"/>
    <mergeCell ref="B109:G109"/>
    <mergeCell ref="K109:M109"/>
    <mergeCell ref="B116:G116"/>
    <mergeCell ref="H116:J116"/>
    <mergeCell ref="K116:M116"/>
    <mergeCell ref="B110:G110"/>
    <mergeCell ref="K187:M187"/>
    <mergeCell ref="K203:M203"/>
    <mergeCell ref="K165:M165"/>
    <mergeCell ref="F177:I177"/>
    <mergeCell ref="J177:L177"/>
    <mergeCell ref="M177:O177"/>
    <mergeCell ref="F170:I170"/>
    <mergeCell ref="B111:G111"/>
    <mergeCell ref="H111:J111"/>
    <mergeCell ref="K111:M111"/>
    <mergeCell ref="B112:G112"/>
    <mergeCell ref="H112:J112"/>
    <mergeCell ref="K112:M112"/>
    <mergeCell ref="B119:G119"/>
    <mergeCell ref="H119:J119"/>
    <mergeCell ref="K119:M119"/>
    <mergeCell ref="B117:G117"/>
    <mergeCell ref="H117:J117"/>
    <mergeCell ref="M453:O453"/>
    <mergeCell ref="J530:L530"/>
    <mergeCell ref="M483:O483"/>
    <mergeCell ref="M484:O484"/>
    <mergeCell ref="M485:O485"/>
    <mergeCell ref="M486:O486"/>
    <mergeCell ref="E493:I493"/>
    <mergeCell ref="J493:L493"/>
    <mergeCell ref="M493:O493"/>
    <mergeCell ref="J480:L480"/>
    <mergeCell ref="M480:O480"/>
    <mergeCell ref="E481:I481"/>
    <mergeCell ref="M423:O423"/>
    <mergeCell ref="B422:I422"/>
    <mergeCell ref="J422:L422"/>
    <mergeCell ref="E429:I429"/>
    <mergeCell ref="J429:L429"/>
    <mergeCell ref="J457:L457"/>
    <mergeCell ref="M457:O457"/>
    <mergeCell ref="E455:I455"/>
    <mergeCell ref="J455:L455"/>
    <mergeCell ref="E430:I430"/>
    <mergeCell ref="J430:L430"/>
    <mergeCell ref="M430:O430"/>
    <mergeCell ref="M471:O471"/>
    <mergeCell ref="M473:O473"/>
    <mergeCell ref="M472:O472"/>
    <mergeCell ref="M466:O466"/>
    <mergeCell ref="F468:I468"/>
    <mergeCell ref="F467:I467"/>
    <mergeCell ref="F466:I466"/>
    <mergeCell ref="B438:S439"/>
    <mergeCell ref="M491:O491"/>
    <mergeCell ref="M452:O452"/>
    <mergeCell ref="E456:I456"/>
    <mergeCell ref="J456:L456"/>
    <mergeCell ref="M498:O498"/>
    <mergeCell ref="E451:I451"/>
    <mergeCell ref="E452:I452"/>
    <mergeCell ref="J451:L451"/>
    <mergeCell ref="J452:L452"/>
    <mergeCell ref="E442:I442"/>
    <mergeCell ref="J442:L442"/>
    <mergeCell ref="M442:O442"/>
    <mergeCell ref="E443:I443"/>
    <mergeCell ref="J443:L443"/>
    <mergeCell ref="M443:O443"/>
    <mergeCell ref="E433:I433"/>
    <mergeCell ref="E444:I444"/>
    <mergeCell ref="E445:I445"/>
    <mergeCell ref="E446:I446"/>
    <mergeCell ref="E447:I447"/>
    <mergeCell ref="J468:L468"/>
    <mergeCell ref="M526:O526"/>
    <mergeCell ref="F516:I516"/>
    <mergeCell ref="J472:L472"/>
    <mergeCell ref="F527:I527"/>
    <mergeCell ref="M527:O527"/>
    <mergeCell ref="F528:I528"/>
    <mergeCell ref="M528:O528"/>
    <mergeCell ref="M479:O479"/>
    <mergeCell ref="J471:L471"/>
    <mergeCell ref="M481:O481"/>
    <mergeCell ref="E492:I492"/>
    <mergeCell ref="J492:L492"/>
    <mergeCell ref="M492:O492"/>
    <mergeCell ref="E482:I482"/>
    <mergeCell ref="E483:I483"/>
    <mergeCell ref="E484:I484"/>
    <mergeCell ref="E485:I485"/>
    <mergeCell ref="E486:I486"/>
    <mergeCell ref="E487:I487"/>
    <mergeCell ref="M482:O482"/>
    <mergeCell ref="M496:O496"/>
    <mergeCell ref="M497:O497"/>
    <mergeCell ref="E502:I502"/>
    <mergeCell ref="J502:L502"/>
    <mergeCell ref="M502:O502"/>
    <mergeCell ref="F512:I512"/>
    <mergeCell ref="F513:I513"/>
    <mergeCell ref="F510:I510"/>
    <mergeCell ref="F473:I473"/>
    <mergeCell ref="F472:I472"/>
    <mergeCell ref="F471:I471"/>
    <mergeCell ref="F509:I509"/>
    <mergeCell ref="F787:I787"/>
    <mergeCell ref="K190:M190"/>
    <mergeCell ref="B191:J191"/>
    <mergeCell ref="K191:M191"/>
    <mergeCell ref="J525:L525"/>
    <mergeCell ref="J526:L526"/>
    <mergeCell ref="J527:L527"/>
    <mergeCell ref="J544:L544"/>
    <mergeCell ref="J524:L524"/>
    <mergeCell ref="F531:I531"/>
    <mergeCell ref="M501:O501"/>
    <mergeCell ref="J503:L503"/>
    <mergeCell ref="M503:O503"/>
    <mergeCell ref="E501:I501"/>
    <mergeCell ref="J501:L501"/>
    <mergeCell ref="J528:L528"/>
    <mergeCell ref="J529:L529"/>
    <mergeCell ref="J517:L517"/>
    <mergeCell ref="J511:L511"/>
    <mergeCell ref="F523:I523"/>
    <mergeCell ref="F524:I524"/>
    <mergeCell ref="J523:L523"/>
    <mergeCell ref="B219:J219"/>
    <mergeCell ref="B224:J224"/>
    <mergeCell ref="B225:J225"/>
    <mergeCell ref="B226:J226"/>
    <mergeCell ref="B227:J227"/>
    <mergeCell ref="B228:J228"/>
    <mergeCell ref="B229:J229"/>
    <mergeCell ref="B241:J241"/>
    <mergeCell ref="B223:J223"/>
    <mergeCell ref="B222:J222"/>
    <mergeCell ref="B242:J242"/>
    <mergeCell ref="E498:I498"/>
    <mergeCell ref="G89:I89"/>
    <mergeCell ref="J89:L89"/>
    <mergeCell ref="B90:F90"/>
    <mergeCell ref="G90:I90"/>
    <mergeCell ref="J90:L90"/>
    <mergeCell ref="B87:F87"/>
    <mergeCell ref="G87:I87"/>
    <mergeCell ref="J87:L87"/>
    <mergeCell ref="J170:L170"/>
    <mergeCell ref="M170:O170"/>
    <mergeCell ref="F171:I171"/>
    <mergeCell ref="J171:L171"/>
    <mergeCell ref="F160:J160"/>
    <mergeCell ref="K160:M160"/>
    <mergeCell ref="F161:J161"/>
    <mergeCell ref="K161:M161"/>
    <mergeCell ref="M171:O171"/>
    <mergeCell ref="M175:O175"/>
    <mergeCell ref="M176:O176"/>
    <mergeCell ref="M173:O173"/>
    <mergeCell ref="M174:O174"/>
    <mergeCell ref="H110:J110"/>
    <mergeCell ref="B106:G106"/>
    <mergeCell ref="H106:J106"/>
    <mergeCell ref="K106:M106"/>
    <mergeCell ref="F172:I172"/>
    <mergeCell ref="B113:G113"/>
    <mergeCell ref="B114:G114"/>
    <mergeCell ref="B115:G115"/>
    <mergeCell ref="H113:J113"/>
    <mergeCell ref="G81:I81"/>
    <mergeCell ref="G96:I96"/>
    <mergeCell ref="G95:I95"/>
    <mergeCell ref="B83:F83"/>
    <mergeCell ref="G83:I83"/>
    <mergeCell ref="J83:L83"/>
    <mergeCell ref="B84:F84"/>
    <mergeCell ref="G84:I84"/>
    <mergeCell ref="J84:L84"/>
    <mergeCell ref="K117:M117"/>
    <mergeCell ref="F162:J162"/>
    <mergeCell ref="K162:M162"/>
    <mergeCell ref="F163:J163"/>
    <mergeCell ref="K163:M163"/>
    <mergeCell ref="J172:L172"/>
    <mergeCell ref="M172:O172"/>
    <mergeCell ref="F164:J164"/>
    <mergeCell ref="B81:F81"/>
    <mergeCell ref="F165:J165"/>
    <mergeCell ref="B85:F85"/>
    <mergeCell ref="G85:I85"/>
    <mergeCell ref="J85:L85"/>
    <mergeCell ref="B86:F86"/>
    <mergeCell ref="G86:I86"/>
    <mergeCell ref="J86:L86"/>
    <mergeCell ref="B89:F89"/>
    <mergeCell ref="K164:M164"/>
    <mergeCell ref="B88:F88"/>
    <mergeCell ref="G88:I88"/>
    <mergeCell ref="J88:L88"/>
    <mergeCell ref="H107:J107"/>
    <mergeCell ref="K107:M107"/>
    <mergeCell ref="H115:J115"/>
    <mergeCell ref="K224:M224"/>
    <mergeCell ref="K204:M204"/>
    <mergeCell ref="B205:J205"/>
    <mergeCell ref="K205:M205"/>
    <mergeCell ref="B206:J206"/>
    <mergeCell ref="K206:M206"/>
    <mergeCell ref="B207:J207"/>
    <mergeCell ref="K207:M207"/>
    <mergeCell ref="B208:J208"/>
    <mergeCell ref="K208:M208"/>
    <mergeCell ref="B209:J209"/>
    <mergeCell ref="K209:M209"/>
    <mergeCell ref="B210:J210"/>
    <mergeCell ref="K210:M210"/>
    <mergeCell ref="B211:J211"/>
    <mergeCell ref="K211:M211"/>
    <mergeCell ref="K212:M212"/>
    <mergeCell ref="B184:J184"/>
    <mergeCell ref="K184:M184"/>
    <mergeCell ref="K225:M225"/>
    <mergeCell ref="K226:M226"/>
    <mergeCell ref="K227:M227"/>
    <mergeCell ref="K228:M228"/>
    <mergeCell ref="K229:M229"/>
    <mergeCell ref="K230:M230"/>
    <mergeCell ref="K231:M231"/>
    <mergeCell ref="K232:M232"/>
    <mergeCell ref="K233:M233"/>
    <mergeCell ref="K234:M234"/>
    <mergeCell ref="K235:M235"/>
    <mergeCell ref="F152:J152"/>
    <mergeCell ref="F153:J153"/>
    <mergeCell ref="F154:J154"/>
    <mergeCell ref="F155:J155"/>
    <mergeCell ref="F156:J156"/>
    <mergeCell ref="F157:J157"/>
    <mergeCell ref="K152:M152"/>
    <mergeCell ref="K153:M153"/>
    <mergeCell ref="K154:M154"/>
    <mergeCell ref="K155:M155"/>
    <mergeCell ref="K156:M156"/>
    <mergeCell ref="K157:M157"/>
    <mergeCell ref="F173:I173"/>
    <mergeCell ref="F174:I174"/>
    <mergeCell ref="F175:I175"/>
    <mergeCell ref="F176:I176"/>
    <mergeCell ref="J173:L173"/>
    <mergeCell ref="J174:L174"/>
    <mergeCell ref="J175:L175"/>
    <mergeCell ref="J176:L176"/>
    <mergeCell ref="B204:J204"/>
    <mergeCell ref="K242:M242"/>
    <mergeCell ref="B192:J192"/>
    <mergeCell ref="K192:M192"/>
    <mergeCell ref="B193:J193"/>
    <mergeCell ref="K193:M193"/>
    <mergeCell ref="B194:J194"/>
    <mergeCell ref="K194:M194"/>
    <mergeCell ref="B195:J195"/>
    <mergeCell ref="K195:M195"/>
    <mergeCell ref="B196:J196"/>
    <mergeCell ref="K196:M196"/>
    <mergeCell ref="B197:J197"/>
    <mergeCell ref="K197:M197"/>
    <mergeCell ref="B198:J198"/>
    <mergeCell ref="K198:M198"/>
    <mergeCell ref="B199:J199"/>
    <mergeCell ref="K199:M199"/>
    <mergeCell ref="B200:J200"/>
    <mergeCell ref="K200:M200"/>
    <mergeCell ref="B201:J201"/>
    <mergeCell ref="K201:M201"/>
    <mergeCell ref="B202:J202"/>
    <mergeCell ref="K202:M202"/>
    <mergeCell ref="B203:J203"/>
    <mergeCell ref="B230:J230"/>
    <mergeCell ref="B231:J231"/>
    <mergeCell ref="B232:J232"/>
    <mergeCell ref="B233:J233"/>
    <mergeCell ref="B234:J234"/>
    <mergeCell ref="B235:J235"/>
    <mergeCell ref="K219:M219"/>
    <mergeCell ref="B212:J212"/>
    <mergeCell ref="N270:P270"/>
    <mergeCell ref="N271:P271"/>
    <mergeCell ref="N272:P272"/>
    <mergeCell ref="N273:P273"/>
    <mergeCell ref="N274:P274"/>
    <mergeCell ref="N276:P276"/>
    <mergeCell ref="N277:P277"/>
    <mergeCell ref="N278:P278"/>
    <mergeCell ref="N279:P279"/>
    <mergeCell ref="N280:P280"/>
    <mergeCell ref="N281:P281"/>
    <mergeCell ref="E275:M275"/>
    <mergeCell ref="N275:P275"/>
    <mergeCell ref="B213:J213"/>
    <mergeCell ref="K213:M213"/>
    <mergeCell ref="B214:J214"/>
    <mergeCell ref="K214:M214"/>
    <mergeCell ref="B215:J215"/>
    <mergeCell ref="K215:M215"/>
    <mergeCell ref="B216:J216"/>
    <mergeCell ref="K216:M216"/>
    <mergeCell ref="B217:J217"/>
    <mergeCell ref="K217:M217"/>
    <mergeCell ref="B218:J218"/>
    <mergeCell ref="K218:M218"/>
    <mergeCell ref="E270:M270"/>
    <mergeCell ref="E271:M271"/>
    <mergeCell ref="E272:M272"/>
    <mergeCell ref="E273:M273"/>
    <mergeCell ref="E274:M274"/>
    <mergeCell ref="B243:J243"/>
    <mergeCell ref="K243:M243"/>
    <mergeCell ref="E276:M276"/>
    <mergeCell ref="E277:M277"/>
    <mergeCell ref="E278:M278"/>
    <mergeCell ref="E279:M279"/>
    <mergeCell ref="E280:M280"/>
    <mergeCell ref="E281:M281"/>
    <mergeCell ref="B423:I423"/>
    <mergeCell ref="J423:L423"/>
    <mergeCell ref="J424:L424"/>
    <mergeCell ref="N285:P285"/>
    <mergeCell ref="E286:M286"/>
    <mergeCell ref="N286:P286"/>
    <mergeCell ref="F311:L311"/>
    <mergeCell ref="F312:L312"/>
    <mergeCell ref="F313:L313"/>
    <mergeCell ref="F314:L314"/>
    <mergeCell ref="F315:L315"/>
    <mergeCell ref="F316:L316"/>
    <mergeCell ref="F317:L317"/>
    <mergeCell ref="F318:L318"/>
    <mergeCell ref="F319:L319"/>
    <mergeCell ref="F320:L320"/>
    <mergeCell ref="F321:L321"/>
    <mergeCell ref="F322:L322"/>
    <mergeCell ref="F323:L323"/>
    <mergeCell ref="F324:L324"/>
    <mergeCell ref="F325:L325"/>
    <mergeCell ref="F326:L326"/>
    <mergeCell ref="F327:L327"/>
    <mergeCell ref="F337:L337"/>
    <mergeCell ref="F338:L338"/>
    <mergeCell ref="F339:L339"/>
    <mergeCell ref="F340:L340"/>
    <mergeCell ref="F341:L341"/>
    <mergeCell ref="F342:L342"/>
    <mergeCell ref="F343:L343"/>
    <mergeCell ref="F328:L328"/>
    <mergeCell ref="F329:L329"/>
    <mergeCell ref="F330:L330"/>
    <mergeCell ref="F331:L331"/>
    <mergeCell ref="F332:L332"/>
    <mergeCell ref="F333:L333"/>
    <mergeCell ref="F334:L334"/>
    <mergeCell ref="F335:L335"/>
    <mergeCell ref="F336:L336"/>
    <mergeCell ref="F344:L344"/>
    <mergeCell ref="F345:L345"/>
    <mergeCell ref="F346:L346"/>
    <mergeCell ref="F347:L347"/>
    <mergeCell ref="F348:L348"/>
    <mergeCell ref="F349:L349"/>
    <mergeCell ref="F350:L350"/>
    <mergeCell ref="F351:L351"/>
    <mergeCell ref="F352:L352"/>
    <mergeCell ref="F353:L353"/>
    <mergeCell ref="F354:L354"/>
    <mergeCell ref="F355:L355"/>
    <mergeCell ref="F356:L356"/>
    <mergeCell ref="F357:L357"/>
    <mergeCell ref="F358:L358"/>
    <mergeCell ref="F359:L359"/>
    <mergeCell ref="F360:L360"/>
    <mergeCell ref="F361:L361"/>
    <mergeCell ref="F362:L362"/>
    <mergeCell ref="F363:L363"/>
    <mergeCell ref="F364:L364"/>
    <mergeCell ref="F365:L365"/>
    <mergeCell ref="F366:L366"/>
    <mergeCell ref="F367:L367"/>
    <mergeCell ref="F368:L368"/>
    <mergeCell ref="F369:L369"/>
    <mergeCell ref="F370:L370"/>
    <mergeCell ref="F394:L394"/>
    <mergeCell ref="F395:L395"/>
    <mergeCell ref="F396:L396"/>
    <mergeCell ref="F397:L397"/>
    <mergeCell ref="F398:L398"/>
    <mergeCell ref="F399:L399"/>
    <mergeCell ref="F400:L400"/>
    <mergeCell ref="F401:L401"/>
    <mergeCell ref="F402:L402"/>
    <mergeCell ref="F403:L403"/>
    <mergeCell ref="F404:L404"/>
    <mergeCell ref="F371:L371"/>
    <mergeCell ref="F372:L372"/>
    <mergeCell ref="F373:L373"/>
    <mergeCell ref="F374:L374"/>
    <mergeCell ref="F375:L375"/>
    <mergeCell ref="F376:L376"/>
    <mergeCell ref="F377:L377"/>
    <mergeCell ref="F378:L378"/>
    <mergeCell ref="F379:L379"/>
    <mergeCell ref="F380:L380"/>
    <mergeCell ref="F381:L381"/>
    <mergeCell ref="F382:L382"/>
    <mergeCell ref="F383:L383"/>
    <mergeCell ref="F384:L384"/>
    <mergeCell ref="F385:L385"/>
    <mergeCell ref="F386:L386"/>
    <mergeCell ref="F387:L387"/>
    <mergeCell ref="F405:L405"/>
    <mergeCell ref="F406:L406"/>
    <mergeCell ref="F407:L407"/>
    <mergeCell ref="F408:L408"/>
    <mergeCell ref="F409:L409"/>
    <mergeCell ref="F410:L410"/>
    <mergeCell ref="F411:L411"/>
    <mergeCell ref="F412:L412"/>
    <mergeCell ref="F413:L413"/>
    <mergeCell ref="F414:L414"/>
    <mergeCell ref="F415:L415"/>
    <mergeCell ref="F416:L416"/>
    <mergeCell ref="F297:L297"/>
    <mergeCell ref="F298:L298"/>
    <mergeCell ref="F299:L299"/>
    <mergeCell ref="F300:L300"/>
    <mergeCell ref="F301:L301"/>
    <mergeCell ref="F302:L302"/>
    <mergeCell ref="F303:L303"/>
    <mergeCell ref="F304:L304"/>
    <mergeCell ref="F305:L305"/>
    <mergeCell ref="F306:L306"/>
    <mergeCell ref="F307:L307"/>
    <mergeCell ref="F308:L308"/>
    <mergeCell ref="F309:L309"/>
    <mergeCell ref="F310:L310"/>
    <mergeCell ref="F388:L388"/>
    <mergeCell ref="F389:L389"/>
    <mergeCell ref="F390:L390"/>
    <mergeCell ref="F391:L391"/>
    <mergeCell ref="F392:L392"/>
    <mergeCell ref="F393:L393"/>
    <mergeCell ref="M297:O297"/>
    <mergeCell ref="M298:O298"/>
    <mergeCell ref="M299:O299"/>
    <mergeCell ref="M300:O300"/>
    <mergeCell ref="M301:O301"/>
    <mergeCell ref="M302:O302"/>
    <mergeCell ref="M303:O303"/>
    <mergeCell ref="M304:O304"/>
    <mergeCell ref="M305:O305"/>
    <mergeCell ref="M306:O306"/>
    <mergeCell ref="M307:O307"/>
    <mergeCell ref="M308:O308"/>
    <mergeCell ref="M309:O309"/>
    <mergeCell ref="M310:O310"/>
    <mergeCell ref="M311:O311"/>
    <mergeCell ref="M312:O312"/>
    <mergeCell ref="M313:O313"/>
    <mergeCell ref="M314:O314"/>
    <mergeCell ref="M315:O315"/>
    <mergeCell ref="M316:O316"/>
    <mergeCell ref="M317:O317"/>
    <mergeCell ref="M318:O318"/>
    <mergeCell ref="M319:O319"/>
    <mergeCell ref="M320:O320"/>
    <mergeCell ref="M321:O321"/>
    <mergeCell ref="M322:O322"/>
    <mergeCell ref="M323:O323"/>
    <mergeCell ref="M324:O324"/>
    <mergeCell ref="M325:O325"/>
    <mergeCell ref="M326:O326"/>
    <mergeCell ref="M327:O327"/>
    <mergeCell ref="M328:O328"/>
    <mergeCell ref="M329:O329"/>
    <mergeCell ref="M330:O330"/>
    <mergeCell ref="M331:O331"/>
    <mergeCell ref="M332:O332"/>
    <mergeCell ref="M333:O333"/>
    <mergeCell ref="M334:O334"/>
    <mergeCell ref="M335:O335"/>
    <mergeCell ref="M336:O336"/>
    <mergeCell ref="M337:O337"/>
    <mergeCell ref="M338:O338"/>
    <mergeCell ref="M339:O339"/>
    <mergeCell ref="M340:O340"/>
    <mergeCell ref="M341:O341"/>
    <mergeCell ref="M342:O342"/>
    <mergeCell ref="M343:O343"/>
    <mergeCell ref="M344:O344"/>
    <mergeCell ref="M345:O345"/>
    <mergeCell ref="M346:O346"/>
    <mergeCell ref="M347:O347"/>
    <mergeCell ref="M348:O348"/>
    <mergeCell ref="M349:O349"/>
    <mergeCell ref="M350:O350"/>
    <mergeCell ref="M351:O351"/>
    <mergeCell ref="M352:O352"/>
    <mergeCell ref="M353:O353"/>
    <mergeCell ref="M354:O354"/>
    <mergeCell ref="M355:O355"/>
    <mergeCell ref="M356:O356"/>
    <mergeCell ref="M357:O357"/>
    <mergeCell ref="M358:O358"/>
    <mergeCell ref="M359:O359"/>
    <mergeCell ref="M360:O360"/>
    <mergeCell ref="M361:O361"/>
    <mergeCell ref="M362:O362"/>
    <mergeCell ref="M363:O363"/>
    <mergeCell ref="M364:O364"/>
    <mergeCell ref="M365:O365"/>
    <mergeCell ref="M366:O366"/>
    <mergeCell ref="M367:O367"/>
    <mergeCell ref="M368:O368"/>
    <mergeCell ref="M369:O369"/>
    <mergeCell ref="M370:O370"/>
    <mergeCell ref="M371:O371"/>
    <mergeCell ref="M372:O372"/>
    <mergeCell ref="M373:O373"/>
    <mergeCell ref="M374:O374"/>
    <mergeCell ref="M375:O375"/>
    <mergeCell ref="M376:O376"/>
    <mergeCell ref="M377:O377"/>
    <mergeCell ref="M378:O378"/>
    <mergeCell ref="M379:O379"/>
    <mergeCell ref="M380:O380"/>
    <mergeCell ref="M381:O381"/>
    <mergeCell ref="M382:O382"/>
    <mergeCell ref="M383:O383"/>
    <mergeCell ref="M384:O384"/>
    <mergeCell ref="M385:O385"/>
    <mergeCell ref="M386:O386"/>
    <mergeCell ref="M387:O387"/>
    <mergeCell ref="M388:O388"/>
    <mergeCell ref="M389:O389"/>
    <mergeCell ref="M390:O390"/>
    <mergeCell ref="M391:O391"/>
    <mergeCell ref="M392:O392"/>
    <mergeCell ref="M393:O393"/>
    <mergeCell ref="M394:O394"/>
    <mergeCell ref="M395:O395"/>
    <mergeCell ref="M396:O396"/>
    <mergeCell ref="M397:O397"/>
    <mergeCell ref="M398:O398"/>
    <mergeCell ref="M451:O451"/>
    <mergeCell ref="M416:O416"/>
    <mergeCell ref="M399:O399"/>
    <mergeCell ref="M400:O400"/>
    <mergeCell ref="M401:O401"/>
    <mergeCell ref="M402:O402"/>
    <mergeCell ref="M403:O403"/>
    <mergeCell ref="M404:O404"/>
    <mergeCell ref="M405:O405"/>
    <mergeCell ref="M406:O406"/>
    <mergeCell ref="M407:O407"/>
    <mergeCell ref="M408:O408"/>
    <mergeCell ref="M409:O409"/>
    <mergeCell ref="M410:O410"/>
    <mergeCell ref="M411:O411"/>
    <mergeCell ref="M412:O412"/>
    <mergeCell ref="M413:O413"/>
    <mergeCell ref="M414:O414"/>
    <mergeCell ref="M415:O415"/>
    <mergeCell ref="M429:O429"/>
    <mergeCell ref="M422:O422"/>
    <mergeCell ref="E448:I448"/>
    <mergeCell ref="E449:I449"/>
    <mergeCell ref="E450:I450"/>
    <mergeCell ref="M500:O500"/>
    <mergeCell ref="F465:I465"/>
    <mergeCell ref="J465:L465"/>
    <mergeCell ref="M465:O465"/>
    <mergeCell ref="E479:I479"/>
    <mergeCell ref="F508:I508"/>
    <mergeCell ref="M464:O464"/>
    <mergeCell ref="J473:L473"/>
    <mergeCell ref="J464:L464"/>
    <mergeCell ref="E454:I454"/>
    <mergeCell ref="J454:L454"/>
    <mergeCell ref="M454:O454"/>
    <mergeCell ref="E457:I457"/>
    <mergeCell ref="J444:L444"/>
    <mergeCell ref="J445:L445"/>
    <mergeCell ref="J446:L446"/>
    <mergeCell ref="J447:L447"/>
    <mergeCell ref="J448:L448"/>
    <mergeCell ref="J449:L449"/>
    <mergeCell ref="J450:L450"/>
    <mergeCell ref="M445:O445"/>
    <mergeCell ref="M446:O446"/>
    <mergeCell ref="M447:O447"/>
    <mergeCell ref="M448:O448"/>
    <mergeCell ref="M449:O449"/>
    <mergeCell ref="M450:O450"/>
    <mergeCell ref="J470:L470"/>
    <mergeCell ref="M470:O470"/>
    <mergeCell ref="M455:O455"/>
    <mergeCell ref="F520:I520"/>
    <mergeCell ref="F521:I521"/>
    <mergeCell ref="J520:L520"/>
    <mergeCell ref="J521:L521"/>
    <mergeCell ref="E488:I488"/>
    <mergeCell ref="E489:I489"/>
    <mergeCell ref="E490:I490"/>
    <mergeCell ref="E491:I491"/>
    <mergeCell ref="E494:I494"/>
    <mergeCell ref="E495:I495"/>
    <mergeCell ref="E496:I496"/>
    <mergeCell ref="E497:I497"/>
    <mergeCell ref="J488:L488"/>
    <mergeCell ref="J489:L489"/>
    <mergeCell ref="J490:L490"/>
    <mergeCell ref="J491:L491"/>
    <mergeCell ref="J494:L494"/>
    <mergeCell ref="J495:L495"/>
    <mergeCell ref="J496:L496"/>
    <mergeCell ref="J497:L497"/>
    <mergeCell ref="J519:L519"/>
    <mergeCell ref="F514:I514"/>
    <mergeCell ref="E500:I500"/>
    <mergeCell ref="J500:L500"/>
    <mergeCell ref="F515:I515"/>
    <mergeCell ref="F532:I532"/>
    <mergeCell ref="F533:I533"/>
    <mergeCell ref="F534:I534"/>
    <mergeCell ref="F535:I535"/>
    <mergeCell ref="F536:I536"/>
    <mergeCell ref="F537:I537"/>
    <mergeCell ref="F538:I538"/>
    <mergeCell ref="F539:I539"/>
    <mergeCell ref="F540:I540"/>
    <mergeCell ref="J531:L531"/>
    <mergeCell ref="J532:L532"/>
    <mergeCell ref="J533:L533"/>
    <mergeCell ref="J534:L534"/>
    <mergeCell ref="J535:L535"/>
    <mergeCell ref="J536:L536"/>
    <mergeCell ref="J537:L537"/>
    <mergeCell ref="J538:L538"/>
    <mergeCell ref="J539:L539"/>
    <mergeCell ref="J540:L540"/>
    <mergeCell ref="F541:I541"/>
    <mergeCell ref="F542:I542"/>
    <mergeCell ref="F543:I543"/>
    <mergeCell ref="J541:L541"/>
    <mergeCell ref="J542:L542"/>
    <mergeCell ref="J543:L543"/>
    <mergeCell ref="F638:L638"/>
    <mergeCell ref="F639:L639"/>
    <mergeCell ref="F640:L640"/>
    <mergeCell ref="F641:L641"/>
    <mergeCell ref="F642:L642"/>
    <mergeCell ref="F643:L643"/>
    <mergeCell ref="F644:L644"/>
    <mergeCell ref="F645:L645"/>
    <mergeCell ref="F646:L646"/>
    <mergeCell ref="F647:L647"/>
    <mergeCell ref="F648:L648"/>
    <mergeCell ref="E560:F560"/>
    <mergeCell ref="E558:H558"/>
    <mergeCell ref="E574:F574"/>
    <mergeCell ref="E561:F561"/>
    <mergeCell ref="E566:F566"/>
    <mergeCell ref="E567:F567"/>
    <mergeCell ref="E568:F568"/>
    <mergeCell ref="E572:F572"/>
    <mergeCell ref="E573:F573"/>
    <mergeCell ref="E581:F581"/>
    <mergeCell ref="E582:F582"/>
    <mergeCell ref="E583:F583"/>
    <mergeCell ref="E600:F600"/>
    <mergeCell ref="E601:F601"/>
    <mergeCell ref="C549:T549"/>
    <mergeCell ref="F675:L675"/>
    <mergeCell ref="F676:L676"/>
    <mergeCell ref="F677:L677"/>
    <mergeCell ref="F681:L681"/>
    <mergeCell ref="F682:L682"/>
    <mergeCell ref="F649:L649"/>
    <mergeCell ref="F650:L650"/>
    <mergeCell ref="F651:L651"/>
    <mergeCell ref="F653:L653"/>
    <mergeCell ref="F654:L654"/>
    <mergeCell ref="F655:L655"/>
    <mergeCell ref="F656:L656"/>
    <mergeCell ref="F657:L657"/>
    <mergeCell ref="F674:L674"/>
    <mergeCell ref="F679:L679"/>
    <mergeCell ref="F680:L680"/>
    <mergeCell ref="F678:L678"/>
    <mergeCell ref="F660:L660"/>
    <mergeCell ref="F658:L658"/>
    <mergeCell ref="E32:I32"/>
    <mergeCell ref="J32:L32"/>
    <mergeCell ref="E33:I33"/>
    <mergeCell ref="J33:L33"/>
    <mergeCell ref="E34:L34"/>
    <mergeCell ref="E35:I35"/>
    <mergeCell ref="J35:L35"/>
    <mergeCell ref="E36:I36"/>
    <mergeCell ref="J36:L36"/>
    <mergeCell ref="E41:I41"/>
    <mergeCell ref="J41:L41"/>
    <mergeCell ref="E42:I42"/>
    <mergeCell ref="J42:L42"/>
    <mergeCell ref="E43:L43"/>
    <mergeCell ref="E44:I44"/>
    <mergeCell ref="J44:L44"/>
    <mergeCell ref="E45:I45"/>
    <mergeCell ref="J45:L45"/>
    <mergeCell ref="E60:I60"/>
    <mergeCell ref="J60:L60"/>
    <mergeCell ref="B69:I69"/>
    <mergeCell ref="E55:I55"/>
    <mergeCell ref="J55:L55"/>
    <mergeCell ref="E56:I56"/>
    <mergeCell ref="J56:L56"/>
    <mergeCell ref="E47:I47"/>
    <mergeCell ref="J47:L47"/>
    <mergeCell ref="E52:I52"/>
    <mergeCell ref="J52:L52"/>
    <mergeCell ref="E53:I53"/>
    <mergeCell ref="J53:L53"/>
    <mergeCell ref="E54:L54"/>
    <mergeCell ref="E46:I46"/>
    <mergeCell ref="J46:L46"/>
    <mergeCell ref="E57:I57"/>
    <mergeCell ref="J57:L57"/>
    <mergeCell ref="E58:I58"/>
    <mergeCell ref="J58:L58"/>
    <mergeCell ref="J67:L67"/>
  </mergeCells>
  <pageMargins left="0.15748031496062992" right="0.19685039370078741" top="0.43307086614173229" bottom="0.47244094488188981" header="0.31496062992125984" footer="0.31496062992125984"/>
  <pageSetup scale="45" orientation="portrait" r:id="rId1"/>
  <drawing r:id="rId2"/>
</worksheet>
</file>

<file path=xl/worksheets/sheet2.xml><?xml version="1.0" encoding="utf-8"?>
<worksheet xmlns="http://schemas.openxmlformats.org/spreadsheetml/2006/main" xmlns:r="http://schemas.openxmlformats.org/officeDocument/2006/relationships">
  <dimension ref="B3:G21"/>
  <sheetViews>
    <sheetView zoomScale="90" zoomScaleNormal="90" workbookViewId="0">
      <selection activeCell="A21" sqref="A21:XFD21"/>
    </sheetView>
  </sheetViews>
  <sheetFormatPr baseColWidth="10" defaultRowHeight="12.75"/>
  <cols>
    <col min="2" max="2" width="19.1640625" customWidth="1"/>
    <col min="3" max="3" width="41.83203125" customWidth="1"/>
    <col min="4" max="4" width="52" customWidth="1"/>
    <col min="5" max="5" width="41.33203125" bestFit="1" customWidth="1"/>
    <col min="6" max="6" width="43.33203125" customWidth="1"/>
  </cols>
  <sheetData>
    <row r="3" spans="2:6" ht="24" customHeight="1">
      <c r="B3" s="323" t="s">
        <v>92</v>
      </c>
      <c r="C3" s="323"/>
      <c r="D3" s="323"/>
      <c r="E3" s="323"/>
      <c r="F3" s="323"/>
    </row>
    <row r="4" spans="2:6">
      <c r="B4" s="68" t="s">
        <v>93</v>
      </c>
      <c r="C4" s="68" t="s">
        <v>94</v>
      </c>
      <c r="D4" s="68" t="s">
        <v>95</v>
      </c>
      <c r="E4" s="68" t="s">
        <v>96</v>
      </c>
      <c r="F4" s="68" t="s">
        <v>97</v>
      </c>
    </row>
    <row r="5" spans="2:6" ht="12" customHeight="1">
      <c r="B5" s="53" t="s">
        <v>98</v>
      </c>
      <c r="C5" s="54" t="s">
        <v>99</v>
      </c>
      <c r="D5" s="55" t="s">
        <v>100</v>
      </c>
      <c r="E5" s="56" t="s">
        <v>101</v>
      </c>
      <c r="F5" s="57" t="s">
        <v>83</v>
      </c>
    </row>
    <row r="6" spans="2:6" ht="11.25" customHeight="1">
      <c r="B6" s="58" t="s">
        <v>102</v>
      </c>
      <c r="C6" s="59" t="s">
        <v>103</v>
      </c>
      <c r="D6" s="60" t="s">
        <v>104</v>
      </c>
      <c r="E6" s="61" t="s">
        <v>105</v>
      </c>
      <c r="F6" s="62" t="s">
        <v>105</v>
      </c>
    </row>
    <row r="7" spans="2:6" ht="12.75" customHeight="1">
      <c r="B7" s="58" t="s">
        <v>106</v>
      </c>
      <c r="C7" s="59" t="s">
        <v>107</v>
      </c>
      <c r="D7" s="60" t="s">
        <v>108</v>
      </c>
      <c r="E7" s="61" t="s">
        <v>109</v>
      </c>
      <c r="F7" s="62" t="s">
        <v>110</v>
      </c>
    </row>
    <row r="8" spans="2:6" ht="10.5" customHeight="1">
      <c r="B8" s="58" t="s">
        <v>111</v>
      </c>
      <c r="C8" s="59" t="s">
        <v>112</v>
      </c>
      <c r="D8" s="60" t="s">
        <v>113</v>
      </c>
      <c r="E8" s="61" t="s">
        <v>114</v>
      </c>
      <c r="F8" s="62" t="s">
        <v>115</v>
      </c>
    </row>
    <row r="9" spans="2:6" ht="17.25" customHeight="1">
      <c r="B9" s="63" t="s">
        <v>116</v>
      </c>
      <c r="C9" s="64" t="s">
        <v>117</v>
      </c>
      <c r="D9" s="65" t="s">
        <v>118</v>
      </c>
      <c r="E9" s="66" t="s">
        <v>119</v>
      </c>
      <c r="F9" s="67" t="s">
        <v>120</v>
      </c>
    </row>
    <row r="10" spans="2:6">
      <c r="B10" s="49"/>
      <c r="C10" s="49"/>
      <c r="D10" s="49"/>
      <c r="E10" s="49"/>
      <c r="F10" s="49"/>
    </row>
    <row r="11" spans="2:6" ht="22.5" customHeight="1">
      <c r="B11" s="323" t="s">
        <v>121</v>
      </c>
      <c r="C11" s="323"/>
      <c r="D11" s="323"/>
      <c r="E11" s="323"/>
      <c r="F11" s="323"/>
    </row>
    <row r="12" spans="2:6">
      <c r="B12" s="68" t="s">
        <v>93</v>
      </c>
      <c r="C12" s="68" t="s">
        <v>94</v>
      </c>
      <c r="D12" s="68" t="s">
        <v>95</v>
      </c>
      <c r="E12" s="68" t="s">
        <v>96</v>
      </c>
      <c r="F12" s="68" t="s">
        <v>97</v>
      </c>
    </row>
    <row r="13" spans="2:6" ht="22.5">
      <c r="B13" s="53" t="s">
        <v>122</v>
      </c>
      <c r="C13" s="54" t="s">
        <v>123</v>
      </c>
      <c r="D13" s="55" t="s">
        <v>124</v>
      </c>
      <c r="E13" s="56" t="s">
        <v>125</v>
      </c>
      <c r="F13" s="57" t="s">
        <v>126</v>
      </c>
    </row>
    <row r="14" spans="2:6" ht="22.5">
      <c r="B14" s="58" t="s">
        <v>127</v>
      </c>
      <c r="C14" s="59" t="s">
        <v>128</v>
      </c>
      <c r="D14" s="60" t="s">
        <v>129</v>
      </c>
      <c r="E14" s="61" t="s">
        <v>130</v>
      </c>
      <c r="F14" s="62" t="s">
        <v>131</v>
      </c>
    </row>
    <row r="15" spans="2:6" ht="22.5">
      <c r="B15" s="58" t="s">
        <v>132</v>
      </c>
      <c r="C15" s="59" t="s">
        <v>133</v>
      </c>
      <c r="D15" s="60" t="s">
        <v>134</v>
      </c>
      <c r="E15" s="61" t="s">
        <v>135</v>
      </c>
      <c r="F15" s="62" t="s">
        <v>146</v>
      </c>
    </row>
    <row r="16" spans="2:6" ht="13.5">
      <c r="B16" s="50"/>
      <c r="C16" s="51"/>
      <c r="D16" s="51"/>
      <c r="E16" s="52"/>
      <c r="F16" s="52"/>
    </row>
    <row r="17" spans="2:7" ht="24.75" customHeight="1">
      <c r="B17" s="323" t="s">
        <v>136</v>
      </c>
      <c r="C17" s="323"/>
      <c r="D17" s="323"/>
      <c r="E17" s="323"/>
      <c r="F17" s="323"/>
    </row>
    <row r="18" spans="2:7">
      <c r="B18" s="68" t="s">
        <v>93</v>
      </c>
      <c r="C18" s="68" t="s">
        <v>94</v>
      </c>
      <c r="D18" s="68" t="s">
        <v>95</v>
      </c>
      <c r="E18" s="68" t="s">
        <v>96</v>
      </c>
      <c r="F18" s="68" t="s">
        <v>97</v>
      </c>
    </row>
    <row r="19" spans="2:7" ht="33.75">
      <c r="B19" s="53" t="s">
        <v>137</v>
      </c>
      <c r="C19" s="54" t="s">
        <v>138</v>
      </c>
      <c r="D19" s="55" t="s">
        <v>139</v>
      </c>
      <c r="E19" s="56" t="s">
        <v>147</v>
      </c>
      <c r="F19" s="56" t="s">
        <v>150</v>
      </c>
    </row>
    <row r="20" spans="2:7" ht="33.75">
      <c r="B20" s="58" t="s">
        <v>140</v>
      </c>
      <c r="C20" s="59" t="s">
        <v>141</v>
      </c>
      <c r="D20" s="60" t="s">
        <v>142</v>
      </c>
      <c r="E20" s="61" t="s">
        <v>148</v>
      </c>
      <c r="F20" s="61" t="s">
        <v>151</v>
      </c>
    </row>
    <row r="21" spans="2:7" ht="64.5" customHeight="1">
      <c r="B21" s="58" t="s">
        <v>143</v>
      </c>
      <c r="C21" s="59" t="s">
        <v>144</v>
      </c>
      <c r="D21" s="60" t="s">
        <v>145</v>
      </c>
      <c r="E21" s="61" t="s">
        <v>149</v>
      </c>
      <c r="F21" s="61" t="s">
        <v>152</v>
      </c>
      <c r="G21" s="84"/>
    </row>
  </sheetData>
  <mergeCells count="3">
    <mergeCell ref="B3:F3"/>
    <mergeCell ref="B11:F11"/>
    <mergeCell ref="B17:F1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Table 1</vt:lpstr>
      <vt:lpstr>Manual Notas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Online2PDF.com</dc:creator>
  <cp:lastModifiedBy>MONICA</cp:lastModifiedBy>
  <cp:lastPrinted>2017-10-25T18:32:53Z</cp:lastPrinted>
  <dcterms:created xsi:type="dcterms:W3CDTF">2017-02-28T18:38:56Z</dcterms:created>
  <dcterms:modified xsi:type="dcterms:W3CDTF">2017-10-25T18:34:42Z</dcterms:modified>
</cp:coreProperties>
</file>